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工作量统计表" sheetId="1" r:id="rId1"/>
    <sheet name="计算填写说明" sheetId="2" r:id="rId2"/>
    <sheet name="班级人数" sheetId="3" r:id="rId3"/>
    <sheet name="校历" sheetId="4" r:id="rId4"/>
    <sheet name="教研室主任、教学秘书" sheetId="5" r:id="rId5"/>
  </sheets>
  <definedNames>
    <definedName name="_xlnm.Print_Area" localSheetId="0">工作量统计表!$A$1:$W$58</definedName>
    <definedName name="_xlnm.Print_Area" localSheetId="1">计算填写说明!$A$1:$Q$23</definedName>
    <definedName name="_xlnm.Print_Titles" localSheetId="0">工作量统计表!$2:$3</definedName>
  </definedNames>
  <calcPr calcId="144525"/>
</workbook>
</file>

<file path=xl/calcChain.xml><?xml version="1.0" encoding="utf-8"?>
<calcChain xmlns="http://schemas.openxmlformats.org/spreadsheetml/2006/main">
  <c r="N27" i="5" l="1"/>
  <c r="M27" i="5"/>
  <c r="F11" i="5"/>
  <c r="E11" i="5"/>
  <c r="U52" i="1" l="1"/>
  <c r="L51" i="1"/>
  <c r="U51" i="1" s="1"/>
  <c r="L50" i="1"/>
  <c r="U50" i="1" s="1"/>
  <c r="L49" i="1"/>
  <c r="U49" i="1" s="1"/>
  <c r="L48" i="1"/>
  <c r="U48" i="1" s="1"/>
  <c r="L47" i="1"/>
  <c r="U47" i="1" s="1"/>
  <c r="T46" i="1"/>
  <c r="U46" i="1" s="1"/>
  <c r="R45" i="1"/>
  <c r="P45" i="1"/>
  <c r="L45" i="1"/>
  <c r="P44" i="1"/>
  <c r="L44" i="1"/>
  <c r="U42" i="1"/>
  <c r="L41" i="1"/>
  <c r="U41" i="1" s="1"/>
  <c r="L40" i="1"/>
  <c r="U40" i="1" s="1"/>
  <c r="L39" i="1"/>
  <c r="U39" i="1" s="1"/>
  <c r="L38" i="1"/>
  <c r="U38" i="1" s="1"/>
  <c r="L37" i="1"/>
  <c r="U37" i="1" s="1"/>
  <c r="T36" i="1"/>
  <c r="U36" i="1" s="1"/>
  <c r="R35" i="1"/>
  <c r="P35" i="1"/>
  <c r="L35" i="1"/>
  <c r="P34" i="1"/>
  <c r="L34" i="1"/>
  <c r="U32" i="1"/>
  <c r="L31" i="1"/>
  <c r="U31" i="1" s="1"/>
  <c r="L30" i="1"/>
  <c r="U30" i="1" s="1"/>
  <c r="L29" i="1"/>
  <c r="U29" i="1" s="1"/>
  <c r="L28" i="1"/>
  <c r="U28" i="1" s="1"/>
  <c r="L27" i="1"/>
  <c r="U27" i="1" s="1"/>
  <c r="T26" i="1"/>
  <c r="U26" i="1" s="1"/>
  <c r="R25" i="1"/>
  <c r="P25" i="1"/>
  <c r="L25" i="1"/>
  <c r="P24" i="1"/>
  <c r="L24" i="1"/>
  <c r="U22" i="1"/>
  <c r="L21" i="1"/>
  <c r="U21" i="1" s="1"/>
  <c r="L20" i="1"/>
  <c r="U20" i="1" s="1"/>
  <c r="L19" i="1"/>
  <c r="U19" i="1" s="1"/>
  <c r="L18" i="1"/>
  <c r="U18" i="1" s="1"/>
  <c r="L17" i="1"/>
  <c r="U17" i="1" s="1"/>
  <c r="T16" i="1"/>
  <c r="U16" i="1" s="1"/>
  <c r="R15" i="1"/>
  <c r="P15" i="1"/>
  <c r="L15" i="1"/>
  <c r="P14" i="1"/>
  <c r="L14" i="1"/>
  <c r="P5" i="1"/>
  <c r="P4" i="1"/>
  <c r="R5" i="1"/>
  <c r="T6" i="1"/>
  <c r="U6" i="1" s="1"/>
  <c r="L11" i="1"/>
  <c r="U11" i="1" s="1"/>
  <c r="L10" i="1"/>
  <c r="U10" i="1" s="1"/>
  <c r="L9" i="1"/>
  <c r="U9" i="1" s="1"/>
  <c r="L8" i="1"/>
  <c r="U8" i="1" s="1"/>
  <c r="L5" i="1"/>
  <c r="L4" i="1"/>
  <c r="U4" i="1" s="1"/>
  <c r="L7" i="1"/>
  <c r="U7" i="1" s="1"/>
  <c r="U24" i="1" l="1"/>
  <c r="U45" i="1"/>
  <c r="U34" i="1"/>
  <c r="U35" i="1"/>
  <c r="U44" i="1"/>
  <c r="U5" i="1"/>
  <c r="U25" i="1"/>
  <c r="V24" i="1" s="1"/>
  <c r="U14" i="1"/>
  <c r="U15" i="1"/>
  <c r="U12" i="1"/>
  <c r="V34" i="1" l="1"/>
  <c r="V44" i="1"/>
  <c r="V14" i="1"/>
  <c r="V4" i="1"/>
  <c r="V55" i="1" l="1"/>
</calcChain>
</file>

<file path=xl/comments1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调代课情况，各系从教务系统JWCL中导出、查看</t>
        </r>
      </text>
    </comment>
  </commentList>
</comments>
</file>

<file path=xl/sharedStrings.xml><?xml version="1.0" encoding="utf-8"?>
<sst xmlns="http://schemas.openxmlformats.org/spreadsheetml/2006/main" count="1012" uniqueCount="476">
  <si>
    <t>次数</t>
    <phoneticPr fontId="2" type="noConversion"/>
  </si>
  <si>
    <t>学时</t>
    <phoneticPr fontId="2" type="noConversion"/>
  </si>
  <si>
    <t>课程名称</t>
    <phoneticPr fontId="2" type="noConversion"/>
  </si>
  <si>
    <t>班级</t>
  </si>
  <si>
    <t>周学时</t>
    <phoneticPr fontId="2" type="noConversion"/>
  </si>
  <si>
    <t>周数</t>
    <phoneticPr fontId="2" type="noConversion"/>
  </si>
  <si>
    <t>实际课时</t>
    <phoneticPr fontId="2" type="noConversion"/>
  </si>
  <si>
    <t>总课时</t>
    <phoneticPr fontId="2" type="noConversion"/>
  </si>
  <si>
    <t>工测173班,工测174班</t>
  </si>
  <si>
    <t>工程测量</t>
  </si>
  <si>
    <t>17342,17343</t>
  </si>
  <si>
    <t>GPS操作与数据处理</t>
  </si>
  <si>
    <t>17346,17347</t>
  </si>
  <si>
    <t>1</t>
    <phoneticPr fontId="3" type="noConversion"/>
  </si>
  <si>
    <t>2</t>
    <phoneticPr fontId="3" type="noConversion"/>
  </si>
  <si>
    <t>1-11</t>
    <phoneticPr fontId="3" type="noConversion"/>
  </si>
  <si>
    <t>1-3</t>
    <phoneticPr fontId="2" type="noConversion"/>
  </si>
  <si>
    <t>3</t>
    <phoneticPr fontId="3" type="noConversion"/>
  </si>
  <si>
    <t>班级
人数</t>
    <phoneticPr fontId="2" type="noConversion"/>
  </si>
  <si>
    <t>工测174班</t>
    <phoneticPr fontId="2" type="noConversion"/>
  </si>
  <si>
    <t>教师本人手签</t>
    <phoneticPr fontId="2" type="noConversion"/>
  </si>
  <si>
    <t>教务处盖章：</t>
    <phoneticPr fontId="1" type="noConversion"/>
  </si>
  <si>
    <t>人事处盖章：</t>
    <phoneticPr fontId="1" type="noConversion"/>
  </si>
  <si>
    <t>备注：</t>
    <phoneticPr fontId="1" type="noConversion"/>
  </si>
  <si>
    <t>工程识图(代课)</t>
    <phoneticPr fontId="3" type="noConversion"/>
  </si>
  <si>
    <t>17340/41</t>
    <phoneticPr fontId="3" type="noConversion"/>
  </si>
  <si>
    <t>2019-2020学年第一学期教学工作量统计表（XX系）</t>
    <phoneticPr fontId="3" type="noConversion"/>
  </si>
  <si>
    <t>序号</t>
    <phoneticPr fontId="3" type="noConversion"/>
  </si>
  <si>
    <t>测量学实习(登封主讲)</t>
    <phoneticPr fontId="2" type="noConversion"/>
  </si>
  <si>
    <t>测量学实习(登封辅导)</t>
    <phoneticPr fontId="2" type="noConversion"/>
  </si>
  <si>
    <t>数字测图实习(校内主讲)</t>
    <phoneticPr fontId="3" type="noConversion"/>
  </si>
  <si>
    <t>数字测图实习(校内辅导)</t>
    <phoneticPr fontId="3" type="noConversion"/>
  </si>
  <si>
    <t>随堂辅导</t>
    <phoneticPr fontId="3" type="noConversion"/>
  </si>
  <si>
    <t>XX(兼职/实习、助教、讲师、副教授、教授)</t>
    <phoneticPr fontId="3" type="noConversion"/>
  </si>
  <si>
    <t>教师姓名</t>
    <phoneticPr fontId="3" type="noConversion"/>
  </si>
  <si>
    <t>类型</t>
    <phoneticPr fontId="3" type="noConversion"/>
  </si>
  <si>
    <t>实践教学</t>
    <phoneticPr fontId="3" type="noConversion"/>
  </si>
  <si>
    <t>人数系数</t>
    <phoneticPr fontId="2" type="noConversion"/>
  </si>
  <si>
    <t>起始
结束周</t>
    <phoneticPr fontId="2" type="noConversion"/>
  </si>
  <si>
    <t>式中，K为教学班人数系数；R为课程系数。</t>
  </si>
  <si>
    <r>
      <t>W=</t>
    </r>
    <r>
      <rPr>
        <sz val="18"/>
        <color rgb="FFFF0000"/>
        <rFont val="宋体"/>
        <family val="3"/>
        <charset val="134"/>
      </rPr>
      <t>计划学时</t>
    </r>
    <r>
      <rPr>
        <sz val="18"/>
        <color rgb="FFFF0000"/>
        <rFont val="Tahoma"/>
        <family val="2"/>
      </rPr>
      <t>×K×R</t>
    </r>
    <phoneticPr fontId="1" type="noConversion"/>
  </si>
  <si>
    <t>英语1(重修)</t>
    <phoneticPr fontId="3" type="noConversion"/>
  </si>
  <si>
    <t>全校</t>
    <phoneticPr fontId="3" type="noConversion"/>
  </si>
  <si>
    <t>班级人数</t>
    <phoneticPr fontId="3" type="noConversion"/>
  </si>
  <si>
    <t>系数</t>
    <phoneticPr fontId="3" type="noConversion"/>
  </si>
  <si>
    <r>
      <rPr>
        <sz val="11"/>
        <color theme="1"/>
        <rFont val="宋体"/>
        <family val="2"/>
        <charset val="134"/>
      </rPr>
      <t>小于</t>
    </r>
    <r>
      <rPr>
        <sz val="11"/>
        <color theme="1"/>
        <rFont val="宋体"/>
        <family val="2"/>
        <scheme val="minor"/>
      </rPr>
      <t>30</t>
    </r>
    <phoneticPr fontId="3" type="noConversion"/>
  </si>
  <si>
    <t>30-39</t>
    <phoneticPr fontId="3" type="noConversion"/>
  </si>
  <si>
    <t>40-59</t>
    <phoneticPr fontId="3" type="noConversion"/>
  </si>
  <si>
    <t>60-69</t>
    <phoneticPr fontId="3" type="noConversion"/>
  </si>
  <si>
    <t>70-79</t>
    <phoneticPr fontId="3" type="noConversion"/>
  </si>
  <si>
    <t>80-89</t>
    <phoneticPr fontId="3" type="noConversion"/>
  </si>
  <si>
    <t>90-99</t>
    <phoneticPr fontId="3" type="noConversion"/>
  </si>
  <si>
    <t>100-109</t>
    <phoneticPr fontId="3" type="noConversion"/>
  </si>
  <si>
    <t>110-119</t>
    <phoneticPr fontId="3" type="noConversion"/>
  </si>
  <si>
    <t>120-129</t>
    <phoneticPr fontId="3" type="noConversion"/>
  </si>
  <si>
    <t>130-139</t>
    <phoneticPr fontId="3" type="noConversion"/>
  </si>
  <si>
    <t>140-149</t>
    <phoneticPr fontId="3" type="noConversion"/>
  </si>
  <si>
    <t>大于等于150</t>
    <phoneticPr fontId="3" type="noConversion"/>
  </si>
  <si>
    <r>
      <t>1.</t>
    </r>
    <r>
      <rPr>
        <sz val="11"/>
        <color rgb="FFFF0000"/>
        <rFont val="宋体"/>
        <family val="3"/>
        <charset val="134"/>
      </rPr>
      <t>人数系数</t>
    </r>
    <r>
      <rPr>
        <sz val="11"/>
        <color rgb="FFFF0000"/>
        <rFont val="Tahoma"/>
        <family val="2"/>
      </rPr>
      <t>K</t>
    </r>
    <r>
      <rPr>
        <sz val="11"/>
        <color rgb="FF333333"/>
        <rFont val="宋体"/>
        <family val="3"/>
        <charset val="134"/>
      </rPr>
      <t>的确定方法：</t>
    </r>
    <phoneticPr fontId="1" type="noConversion"/>
  </si>
  <si>
    <r>
      <t>2.</t>
    </r>
    <r>
      <rPr>
        <sz val="11"/>
        <color rgb="FFFF0000"/>
        <rFont val="宋体"/>
        <family val="3"/>
        <charset val="134"/>
      </rPr>
      <t>课程系数</t>
    </r>
    <r>
      <rPr>
        <sz val="11"/>
        <color rgb="FFFF0000"/>
        <rFont val="Tahoma"/>
        <family val="2"/>
      </rPr>
      <t>R</t>
    </r>
    <r>
      <rPr>
        <sz val="11"/>
        <color rgb="FF333333"/>
        <rFont val="宋体"/>
        <family val="3"/>
        <charset val="134"/>
      </rPr>
      <t>的确定方法：</t>
    </r>
    <phoneticPr fontId="1" type="noConversion"/>
  </si>
  <si>
    <r>
      <t>（1）一般课程系数为</t>
    </r>
    <r>
      <rPr>
        <sz val="11"/>
        <color rgb="FFFF0000"/>
        <rFont val="宋体"/>
        <family val="3"/>
        <charset val="134"/>
        <scheme val="minor"/>
      </rPr>
      <t>1</t>
    </r>
    <r>
      <rPr>
        <sz val="11"/>
        <color theme="1"/>
        <rFont val="宋体"/>
        <family val="2"/>
        <scheme val="minor"/>
      </rPr>
      <t>；</t>
    </r>
    <phoneticPr fontId="1" type="noConversion"/>
  </si>
  <si>
    <r>
      <rPr>
        <b/>
        <sz val="11"/>
        <color rgb="FF333333"/>
        <rFont val="宋体"/>
        <family val="3"/>
        <charset val="134"/>
      </rPr>
      <t>一、理论教学工作量</t>
    </r>
    <r>
      <rPr>
        <b/>
        <sz val="11"/>
        <color rgb="FF333333"/>
        <rFont val="Tahoma"/>
        <family val="2"/>
      </rPr>
      <t>W</t>
    </r>
    <r>
      <rPr>
        <b/>
        <sz val="11"/>
        <color rgb="FF333333"/>
        <rFont val="宋体"/>
        <family val="3"/>
        <charset val="134"/>
      </rPr>
      <t>计算公式如下：</t>
    </r>
    <phoneticPr fontId="1" type="noConversion"/>
  </si>
  <si>
    <t>二、实践教学工作量S计算公式如下：</t>
    <phoneticPr fontId="1" type="noConversion"/>
  </si>
  <si>
    <r>
      <t>S=</t>
    </r>
    <r>
      <rPr>
        <sz val="18"/>
        <color rgb="FFFF0000"/>
        <rFont val="宋体"/>
        <family val="3"/>
        <charset val="134"/>
      </rPr>
      <t>计划周数</t>
    </r>
    <r>
      <rPr>
        <sz val="18"/>
        <color rgb="FFFF0000"/>
        <rFont val="Tahoma"/>
        <family val="2"/>
      </rPr>
      <t>×</t>
    </r>
    <r>
      <rPr>
        <sz val="18"/>
        <color rgb="FFFF0000"/>
        <rFont val="宋体"/>
        <family val="3"/>
        <charset val="134"/>
      </rPr>
      <t>周学时</t>
    </r>
    <phoneticPr fontId="1" type="noConversion"/>
  </si>
  <si>
    <t>1.登封实习主讲：一天按4学时（每周按5天计，特殊情况，双休日不休息的按7天。）</t>
    <phoneticPr fontId="1" type="noConversion"/>
  </si>
  <si>
    <t>2.登封实习辅导：一天按3学时（每周按5天计，特殊情况，双休日不休息的按7天。）</t>
    <phoneticPr fontId="1" type="noConversion"/>
  </si>
  <si>
    <t>4.校内集中综合实习主讲：一天按3学时，每周多记2学时（每周按5天计）</t>
    <phoneticPr fontId="1" type="noConversion"/>
  </si>
  <si>
    <t>5.校内集中综合实习辅导：一天按3学时（每周按5天计）</t>
    <phoneticPr fontId="1" type="noConversion"/>
  </si>
  <si>
    <t>6.随堂实习辅导：辅导1节课按0.5学时（依据人事规定）。</t>
    <phoneticPr fontId="1" type="noConversion"/>
  </si>
  <si>
    <t>备注：登封实习班级辅导老师无法配备，只有一名教师的，每天按5学时计。</t>
    <phoneticPr fontId="1" type="noConversion"/>
  </si>
  <si>
    <t>备注：重修课程按上述理论教学工作量公式计算，但不作为第二门课（即：R=1）。</t>
    <phoneticPr fontId="1" type="noConversion"/>
  </si>
  <si>
    <t>（3）《形式政策课》不作为第二门课（即：R=1）。</t>
    <phoneticPr fontId="1" type="noConversion"/>
  </si>
  <si>
    <t>三、其它工作量（只计量不计酬）</t>
    <phoneticPr fontId="1" type="noConversion"/>
  </si>
  <si>
    <t>说明：讲座、报告，新编教材，指导青年教师，学做教等，只计量不计酬的工作量。由系部统计备案，作为教师教学业绩评比用，此表不记录计算。</t>
    <phoneticPr fontId="1" type="noConversion"/>
  </si>
  <si>
    <t>学生外出实习停课的班级，教学工作量只计量不计酬，此表不用记录（教务系统中有，可作为职称评定课时，直接系统导出）。</t>
    <phoneticPr fontId="1" type="noConversion"/>
  </si>
  <si>
    <t>10-15</t>
    <phoneticPr fontId="3" type="noConversion"/>
  </si>
  <si>
    <t>理论教学</t>
    <phoneticPr fontId="3" type="noConversion"/>
  </si>
  <si>
    <t>其它</t>
    <phoneticPr fontId="3" type="noConversion"/>
  </si>
  <si>
    <t>2.该表一式三份，系部、教务、人事盖章后各留一份。该表作为教师教学工作量计量计酬之用。只计量不计酬由系部统计备案，此表不再登记计算。</t>
    <phoneticPr fontId="1" type="noConversion"/>
  </si>
  <si>
    <t>系部办公室主任手签：</t>
    <phoneticPr fontId="1" type="noConversion"/>
  </si>
  <si>
    <t>系部主任手签并盖章：</t>
    <phoneticPr fontId="3" type="noConversion"/>
  </si>
  <si>
    <t>1-3</t>
    <phoneticPr fontId="3" type="noConversion"/>
  </si>
  <si>
    <t>第二门课系数</t>
    <phoneticPr fontId="3" type="noConversion"/>
  </si>
  <si>
    <t>1-7、9-15</t>
    <phoneticPr fontId="3" type="noConversion"/>
  </si>
  <si>
    <t>调自习(负数)</t>
    <phoneticPr fontId="2" type="noConversion"/>
  </si>
  <si>
    <t>学时</t>
    <phoneticPr fontId="2" type="noConversion"/>
  </si>
  <si>
    <t>节假日停补课</t>
    <phoneticPr fontId="2" type="noConversion"/>
  </si>
  <si>
    <t>XX(专职/实习、助教、讲师、副教授、教授)</t>
    <phoneticPr fontId="3" type="noConversion"/>
  </si>
  <si>
    <t>4</t>
    <phoneticPr fontId="3" type="noConversion"/>
  </si>
  <si>
    <t>5</t>
    <phoneticPr fontId="3" type="noConversion"/>
  </si>
  <si>
    <t>学时</t>
    <phoneticPr fontId="3" type="noConversion"/>
  </si>
  <si>
    <t>代课-课
给别人(负数)</t>
    <phoneticPr fontId="2" type="noConversion"/>
  </si>
  <si>
    <t>代课-替
他人上课(正数)</t>
    <phoneticPr fontId="2" type="noConversion"/>
  </si>
  <si>
    <t>年级</t>
  </si>
  <si>
    <t>班级名称</t>
  </si>
  <si>
    <t>人数</t>
  </si>
  <si>
    <t>所属学院</t>
  </si>
  <si>
    <t>所属专业</t>
  </si>
  <si>
    <t>层次</t>
  </si>
  <si>
    <t>18341</t>
  </si>
  <si>
    <t>测绘工程系</t>
  </si>
  <si>
    <t>工程测量(初中3年)</t>
  </si>
  <si>
    <t>三年制中职</t>
  </si>
  <si>
    <t>18342</t>
  </si>
  <si>
    <t>18343</t>
  </si>
  <si>
    <t>18344</t>
  </si>
  <si>
    <t>18345</t>
  </si>
  <si>
    <t>18346</t>
  </si>
  <si>
    <t>18347</t>
  </si>
  <si>
    <t>18241</t>
  </si>
  <si>
    <t>工程测量(高中2年)</t>
  </si>
  <si>
    <t>二年制中职</t>
  </si>
  <si>
    <t>工测181班</t>
  </si>
  <si>
    <t>工程测量技术</t>
  </si>
  <si>
    <t>三年制高职</t>
  </si>
  <si>
    <t>工测182班</t>
  </si>
  <si>
    <t>工测183班</t>
  </si>
  <si>
    <t>工测184班</t>
  </si>
  <si>
    <t>工程测量技术(单招)</t>
  </si>
  <si>
    <t>工测五181班</t>
  </si>
  <si>
    <t>工程测量技术(五年一贯制)</t>
  </si>
  <si>
    <t>五年制高职</t>
  </si>
  <si>
    <t>工测五182班</t>
  </si>
  <si>
    <t>工测五183班</t>
  </si>
  <si>
    <t>工测五184班</t>
  </si>
  <si>
    <t>工测五185班</t>
  </si>
  <si>
    <t>工测五186班</t>
  </si>
  <si>
    <t>工测五187班</t>
  </si>
  <si>
    <t>地籍181班</t>
  </si>
  <si>
    <t>国土信息与管理系</t>
  </si>
  <si>
    <t>地籍测绘与土地管理</t>
  </si>
  <si>
    <t>地籍182班</t>
  </si>
  <si>
    <t>地籍测绘与土地管理(单招)</t>
  </si>
  <si>
    <t>18371</t>
  </si>
  <si>
    <t>房产测绘(初中3年)</t>
  </si>
  <si>
    <t>18381</t>
  </si>
  <si>
    <t>国土资源调查(初中3年)</t>
  </si>
  <si>
    <t>国土181班</t>
  </si>
  <si>
    <t>国土资源调查与管理</t>
  </si>
  <si>
    <t>国土182班</t>
  </si>
  <si>
    <t>国土183班</t>
  </si>
  <si>
    <t>国土资源调查与管理(单招)</t>
  </si>
  <si>
    <t>国土五181班</t>
  </si>
  <si>
    <t>国土资源调查与管理(五年一贯制)</t>
  </si>
  <si>
    <t>国土五182班</t>
  </si>
  <si>
    <t>18391</t>
  </si>
  <si>
    <t>计算机工程系</t>
  </si>
  <si>
    <t>计算机网络(初中3年)</t>
  </si>
  <si>
    <t>网络181班</t>
  </si>
  <si>
    <t>计算机网络技术</t>
  </si>
  <si>
    <t>网络182班</t>
  </si>
  <si>
    <t>网络五181班</t>
  </si>
  <si>
    <t>计算机网络技术(五年一贯制)</t>
  </si>
  <si>
    <t>软件五181班</t>
  </si>
  <si>
    <t>软件技术(五年一贯制/校企)</t>
  </si>
  <si>
    <t>软件181班</t>
  </si>
  <si>
    <t>软件技术(校企)</t>
  </si>
  <si>
    <t>软件182班</t>
  </si>
  <si>
    <t>软件183班</t>
  </si>
  <si>
    <t>软件184班</t>
  </si>
  <si>
    <t>软件185班</t>
  </si>
  <si>
    <t>移应181班</t>
  </si>
  <si>
    <t>移动应用开发(校企)</t>
  </si>
  <si>
    <t>移应182班</t>
  </si>
  <si>
    <t>电商181班</t>
  </si>
  <si>
    <t>经济管理系</t>
  </si>
  <si>
    <t>电子商务(校企)</t>
  </si>
  <si>
    <t>电商182班</t>
  </si>
  <si>
    <t>电商183班</t>
  </si>
  <si>
    <t>电商184班</t>
  </si>
  <si>
    <t>电商185班</t>
  </si>
  <si>
    <t>会电181班</t>
  </si>
  <si>
    <t>会计(会计电算化)</t>
  </si>
  <si>
    <t>会计五181班</t>
  </si>
  <si>
    <t>会计(五年一贯制)</t>
  </si>
  <si>
    <t>网营181班</t>
  </si>
  <si>
    <t>网络营销(校企)</t>
  </si>
  <si>
    <t>网营182班</t>
  </si>
  <si>
    <t>地信181班</t>
  </si>
  <si>
    <t>空间信息工程系</t>
  </si>
  <si>
    <t>测绘地理信息技术</t>
  </si>
  <si>
    <t>地信182班</t>
  </si>
  <si>
    <t>测绘地理信息技术(单招)</t>
  </si>
  <si>
    <t>地信五181班</t>
  </si>
  <si>
    <t>测绘地理信息技术(五年一贯制)</t>
  </si>
  <si>
    <t>地信五182班</t>
  </si>
  <si>
    <t>导航181班</t>
  </si>
  <si>
    <t>导航与位置服务</t>
  </si>
  <si>
    <t>导航五181班</t>
  </si>
  <si>
    <t>导航与位置服务(五年一贯制)</t>
  </si>
  <si>
    <t>18331</t>
  </si>
  <si>
    <t>地图制图与地理信息系统(初中3年)</t>
  </si>
  <si>
    <t>18332</t>
  </si>
  <si>
    <t>18321</t>
  </si>
  <si>
    <t>遥感工程系</t>
  </si>
  <si>
    <t>航空摄影测量(初中3年)</t>
  </si>
  <si>
    <t>18322</t>
  </si>
  <si>
    <t>18323</t>
  </si>
  <si>
    <t>18221</t>
  </si>
  <si>
    <t>航空摄影测量(高中2年)</t>
  </si>
  <si>
    <t>遥感181班</t>
  </si>
  <si>
    <t>摄影测量与遥感技术</t>
  </si>
  <si>
    <t>遥感182班</t>
  </si>
  <si>
    <t>遥感183班</t>
  </si>
  <si>
    <t>摄影测量与遥感技术(单招)</t>
  </si>
  <si>
    <t>遥感184班</t>
  </si>
  <si>
    <t>无人机测绘181班</t>
  </si>
  <si>
    <t>摄影测量与遥感技术(无人机测绘)</t>
  </si>
  <si>
    <t>遥感五181班</t>
  </si>
  <si>
    <t>摄影测量与遥感技术(五年一贯制)</t>
  </si>
  <si>
    <t>遥感五182班</t>
  </si>
  <si>
    <t>遥感五183班</t>
  </si>
  <si>
    <t>遥感五184班</t>
  </si>
  <si>
    <t>测绘191</t>
  </si>
  <si>
    <t>测绘工程技术</t>
  </si>
  <si>
    <t>测绘192</t>
  </si>
  <si>
    <t>19341</t>
  </si>
  <si>
    <t>19342</t>
  </si>
  <si>
    <t>工测191</t>
  </si>
  <si>
    <t>工测192</t>
  </si>
  <si>
    <t>工测193</t>
  </si>
  <si>
    <t>工测194</t>
  </si>
  <si>
    <t>工测195</t>
  </si>
  <si>
    <t>工测196</t>
  </si>
  <si>
    <t>工测五191</t>
  </si>
  <si>
    <t>工测五192</t>
  </si>
  <si>
    <t>工测五193</t>
  </si>
  <si>
    <t>地籍191</t>
  </si>
  <si>
    <t>房地产191</t>
  </si>
  <si>
    <t>房地产检测与估价</t>
  </si>
  <si>
    <t>规划191</t>
  </si>
  <si>
    <t>国土测绘与规划</t>
  </si>
  <si>
    <t>19381</t>
  </si>
  <si>
    <t>国土191</t>
  </si>
  <si>
    <t>国土192</t>
  </si>
  <si>
    <t>国土五191</t>
  </si>
  <si>
    <t>国土五192</t>
  </si>
  <si>
    <t>网络191</t>
  </si>
  <si>
    <t>网络192</t>
  </si>
  <si>
    <t>网络五191</t>
  </si>
  <si>
    <t>计应191</t>
  </si>
  <si>
    <t>计算机应用技术</t>
  </si>
  <si>
    <t>计应192</t>
  </si>
  <si>
    <t>软件191</t>
  </si>
  <si>
    <t>软件192</t>
  </si>
  <si>
    <t>软件193</t>
  </si>
  <si>
    <t>软件194</t>
  </si>
  <si>
    <t>软件195</t>
  </si>
  <si>
    <t>软件196</t>
  </si>
  <si>
    <t>软件197</t>
  </si>
  <si>
    <t>软件198</t>
  </si>
  <si>
    <t>移应191</t>
  </si>
  <si>
    <t>轨管191</t>
  </si>
  <si>
    <t>城市轨道交通运营管理(校企)</t>
  </si>
  <si>
    <t>轨管192</t>
  </si>
  <si>
    <t>轨管193</t>
  </si>
  <si>
    <t>电商191</t>
  </si>
  <si>
    <t>电商192</t>
  </si>
  <si>
    <t>电商193</t>
  </si>
  <si>
    <t>电商194</t>
  </si>
  <si>
    <t>电商195</t>
  </si>
  <si>
    <t>会电191</t>
  </si>
  <si>
    <t>会电192</t>
  </si>
  <si>
    <t>网营191</t>
  </si>
  <si>
    <t>网营192</t>
  </si>
  <si>
    <t>网营193</t>
  </si>
  <si>
    <t>物流191</t>
  </si>
  <si>
    <t>物流管理</t>
  </si>
  <si>
    <t>地信191</t>
  </si>
  <si>
    <t>地信192</t>
  </si>
  <si>
    <t>地信193</t>
  </si>
  <si>
    <t>地信五191</t>
  </si>
  <si>
    <t>地信五192</t>
  </si>
  <si>
    <t>地信五193</t>
  </si>
  <si>
    <t>大数据191</t>
  </si>
  <si>
    <t>大数据技术与应用</t>
  </si>
  <si>
    <t>19331</t>
  </si>
  <si>
    <t>制图191</t>
  </si>
  <si>
    <t>地图制图与数字传播技术</t>
  </si>
  <si>
    <t>19321</t>
  </si>
  <si>
    <t>遥感191</t>
  </si>
  <si>
    <t>遥感192</t>
  </si>
  <si>
    <t>遥感193</t>
  </si>
  <si>
    <t>遥感194</t>
  </si>
  <si>
    <t>遥感195</t>
  </si>
  <si>
    <t>遥感196</t>
  </si>
  <si>
    <t>遥感五191</t>
  </si>
  <si>
    <t>遥感五192</t>
  </si>
  <si>
    <t>遥感五193</t>
  </si>
  <si>
    <t>无人机191</t>
  </si>
  <si>
    <t>无人机应用技术</t>
  </si>
  <si>
    <t>无人机192</t>
  </si>
  <si>
    <t>无人机应用技术(单招)</t>
  </si>
  <si>
    <t>无人机193</t>
  </si>
  <si>
    <t>广告191</t>
  </si>
  <si>
    <t>艺术系</t>
  </si>
  <si>
    <t>广告设计与制作</t>
  </si>
  <si>
    <t>广告192</t>
  </si>
  <si>
    <t>声乐191</t>
  </si>
  <si>
    <t>音乐表演(声乐)</t>
  </si>
  <si>
    <t>声乐192</t>
  </si>
  <si>
    <t>河南测绘职业学院 2019—2020 学年第一学期校历</t>
    <phoneticPr fontId="1" type="noConversion"/>
  </si>
  <si>
    <t>第一学期</t>
    <phoneticPr fontId="1" type="noConversion"/>
  </si>
  <si>
    <t>备注</t>
    <phoneticPr fontId="1" type="noConversion"/>
  </si>
  <si>
    <t>月份</t>
  </si>
  <si>
    <t>周次</t>
  </si>
  <si>
    <t>一</t>
  </si>
  <si>
    <t>二</t>
  </si>
  <si>
    <t>三</t>
  </si>
  <si>
    <t>四</t>
  </si>
  <si>
    <t>五</t>
  </si>
  <si>
    <t>六</t>
  </si>
  <si>
    <t>日</t>
  </si>
  <si>
    <t xml:space="preserve">本学期共19周 </t>
    <phoneticPr fontId="1" type="noConversion"/>
  </si>
  <si>
    <t>八月</t>
    <phoneticPr fontId="1" type="noConversion"/>
  </si>
  <si>
    <r>
      <t>30</t>
    </r>
    <r>
      <rPr>
        <b/>
        <sz val="12"/>
        <color rgb="FFFF0000"/>
        <rFont val="宋体"/>
        <family val="3"/>
        <charset val="134"/>
      </rPr>
      <t>教师报到</t>
    </r>
    <phoneticPr fontId="1" type="noConversion"/>
  </si>
  <si>
    <r>
      <t>31</t>
    </r>
    <r>
      <rPr>
        <b/>
        <sz val="12"/>
        <color rgb="FFFF0000"/>
        <rFont val="宋体"/>
        <family val="3"/>
        <charset val="134"/>
      </rPr>
      <t>中职新生报到</t>
    </r>
    <phoneticPr fontId="1" type="noConversion"/>
  </si>
  <si>
    <t>九月</t>
    <phoneticPr fontId="1" type="noConversion"/>
  </si>
  <si>
    <t>一</t>
    <phoneticPr fontId="1" type="noConversion"/>
  </si>
  <si>
    <r>
      <t>2</t>
    </r>
    <r>
      <rPr>
        <b/>
        <sz val="11"/>
        <rFont val="宋体"/>
        <family val="3"/>
        <charset val="134"/>
      </rPr>
      <t>老生上课</t>
    </r>
    <phoneticPr fontId="1" type="noConversion"/>
  </si>
  <si>
    <t>二</t>
    <phoneticPr fontId="1" type="noConversion"/>
  </si>
  <si>
    <r>
      <t>10</t>
    </r>
    <r>
      <rPr>
        <b/>
        <sz val="10"/>
        <color theme="1"/>
        <rFont val="宋体"/>
        <family val="3"/>
        <charset val="134"/>
      </rPr>
      <t>教师节</t>
    </r>
    <phoneticPr fontId="1" type="noConversion"/>
  </si>
  <si>
    <r>
      <t>13</t>
    </r>
    <r>
      <rPr>
        <b/>
        <sz val="15"/>
        <color theme="0"/>
        <rFont val="宋体"/>
        <family val="3"/>
        <charset val="134"/>
      </rPr>
      <t>中</t>
    </r>
    <phoneticPr fontId="1" type="noConversion"/>
  </si>
  <si>
    <r>
      <t>14</t>
    </r>
    <r>
      <rPr>
        <b/>
        <sz val="15"/>
        <color theme="0"/>
        <rFont val="宋体"/>
        <family val="3"/>
        <charset val="134"/>
      </rPr>
      <t>秋</t>
    </r>
    <phoneticPr fontId="1" type="noConversion"/>
  </si>
  <si>
    <t>三</t>
    <phoneticPr fontId="1" type="noConversion"/>
  </si>
  <si>
    <r>
      <t>16</t>
    </r>
    <r>
      <rPr>
        <b/>
        <sz val="10"/>
        <color rgb="FFFF0000"/>
        <rFont val="宋体"/>
        <family val="3"/>
        <charset val="134"/>
      </rPr>
      <t>中职新生上课</t>
    </r>
    <phoneticPr fontId="1" type="noConversion"/>
  </si>
  <si>
    <t>四</t>
    <phoneticPr fontId="1" type="noConversion"/>
  </si>
  <si>
    <t>五</t>
    <phoneticPr fontId="1" type="noConversion"/>
  </si>
  <si>
    <t>十月</t>
    <phoneticPr fontId="1" type="noConversion"/>
  </si>
  <si>
    <r>
      <t>1</t>
    </r>
    <r>
      <rPr>
        <b/>
        <sz val="15"/>
        <color theme="0"/>
        <rFont val="宋体"/>
        <family val="3"/>
        <charset val="134"/>
      </rPr>
      <t>国庆</t>
    </r>
    <phoneticPr fontId="1" type="noConversion"/>
  </si>
  <si>
    <t>六</t>
    <phoneticPr fontId="1" type="noConversion"/>
  </si>
  <si>
    <r>
      <t>7</t>
    </r>
    <r>
      <rPr>
        <b/>
        <sz val="15"/>
        <color theme="0"/>
        <rFont val="宋体"/>
        <family val="3"/>
        <charset val="134"/>
      </rPr>
      <t>节</t>
    </r>
    <phoneticPr fontId="1" type="noConversion"/>
  </si>
  <si>
    <r>
      <t>8</t>
    </r>
    <r>
      <rPr>
        <b/>
        <sz val="10"/>
        <color rgb="FFFF0000"/>
        <rFont val="宋体"/>
        <family val="3"/>
        <charset val="134"/>
      </rPr>
      <t>高职新生上课</t>
    </r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</si>
  <si>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</si>
  <si>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</si>
  <si>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</si>
  <si>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十一月</t>
    <phoneticPr fontId="1" type="noConversion"/>
  </si>
  <si>
    <t>十</t>
    <phoneticPr fontId="1" type="noConversion"/>
  </si>
  <si>
    <t>十一</t>
    <phoneticPr fontId="1" type="noConversion"/>
  </si>
  <si>
    <t>十二</t>
    <phoneticPr fontId="1" type="noConversion"/>
  </si>
  <si>
    <t>十三</t>
    <phoneticPr fontId="1" type="noConversion"/>
  </si>
  <si>
    <t>十二月</t>
    <phoneticPr fontId="1" type="noConversion"/>
  </si>
  <si>
    <t>十四</t>
    <phoneticPr fontId="1" type="noConversion"/>
  </si>
  <si>
    <t>十五</t>
    <phoneticPr fontId="1" type="noConversion"/>
  </si>
  <si>
    <t>十六</t>
    <phoneticPr fontId="1" type="noConversion"/>
  </si>
  <si>
    <t>十七考试周</t>
    <phoneticPr fontId="1" type="noConversion"/>
  </si>
  <si>
    <t>十八</t>
    <phoneticPr fontId="1" type="noConversion"/>
  </si>
  <si>
    <t>2020年一月</t>
    <phoneticPr fontId="1" type="noConversion"/>
  </si>
  <si>
    <r>
      <t>1</t>
    </r>
    <r>
      <rPr>
        <b/>
        <sz val="15"/>
        <color theme="0"/>
        <rFont val="宋体"/>
        <family val="3"/>
        <charset val="134"/>
      </rPr>
      <t>元旦</t>
    </r>
    <phoneticPr fontId="1" type="noConversion"/>
  </si>
  <si>
    <t>十九考试周</t>
    <phoneticPr fontId="1" type="noConversion"/>
  </si>
  <si>
    <t>寒假</t>
    <phoneticPr fontId="1" type="noConversion"/>
  </si>
  <si>
    <r>
      <t>24</t>
    </r>
    <r>
      <rPr>
        <b/>
        <sz val="14"/>
        <color theme="1"/>
        <rFont val="宋体"/>
        <family val="3"/>
        <charset val="134"/>
      </rPr>
      <t>除夕</t>
    </r>
    <phoneticPr fontId="1" type="noConversion"/>
  </si>
  <si>
    <r>
      <t>25</t>
    </r>
    <r>
      <rPr>
        <b/>
        <sz val="14"/>
        <color theme="1"/>
        <rFont val="宋体"/>
        <family val="3"/>
        <charset val="134"/>
      </rPr>
      <t>春节</t>
    </r>
    <phoneticPr fontId="1" type="noConversion"/>
  </si>
  <si>
    <t>2020年二月</t>
    <phoneticPr fontId="1" type="noConversion"/>
  </si>
  <si>
    <r>
      <t>8</t>
    </r>
    <r>
      <rPr>
        <b/>
        <sz val="15"/>
        <color theme="1"/>
        <rFont val="宋体"/>
        <family val="3"/>
        <charset val="134"/>
      </rPr>
      <t>元宵</t>
    </r>
    <phoneticPr fontId="1" type="noConversion"/>
  </si>
  <si>
    <t>象湖校区上课时间：</t>
    <phoneticPr fontId="1" type="noConversion"/>
  </si>
  <si>
    <t>大学路校区上课时间：</t>
    <phoneticPr fontId="1" type="noConversion"/>
  </si>
  <si>
    <t>填充部分为节假日、周末或寒假时间；法定节假日按国务院办公厅通知安排；调补班及其它事项，如有变动，以校办、教务处通知为准。</t>
    <phoneticPr fontId="1" type="noConversion"/>
  </si>
  <si>
    <t xml:space="preserve">第1、2节： </t>
    <phoneticPr fontId="1" type="noConversion"/>
  </si>
  <si>
    <t>08:30-10:05</t>
    <phoneticPr fontId="1" type="noConversion"/>
  </si>
  <si>
    <t>08:00-9:40</t>
    <phoneticPr fontId="1" type="noConversion"/>
  </si>
  <si>
    <t xml:space="preserve">第3、4节： </t>
    <phoneticPr fontId="1" type="noConversion"/>
  </si>
  <si>
    <t>10:25-12:00</t>
    <phoneticPr fontId="1" type="noConversion"/>
  </si>
  <si>
    <t>10:10-11:50</t>
    <phoneticPr fontId="1" type="noConversion"/>
  </si>
  <si>
    <t xml:space="preserve">第5、6节： </t>
    <phoneticPr fontId="1" type="noConversion"/>
  </si>
  <si>
    <t>14:00-15:35</t>
    <phoneticPr fontId="1" type="noConversion"/>
  </si>
  <si>
    <t>15:00(14:30)-16:40(16:10)</t>
    <phoneticPr fontId="1" type="noConversion"/>
  </si>
  <si>
    <t xml:space="preserve">第7、8节： </t>
    <phoneticPr fontId="1" type="noConversion"/>
  </si>
  <si>
    <t>15:40-17:15</t>
    <phoneticPr fontId="1" type="noConversion"/>
  </si>
  <si>
    <t>16:40(16:10)-18:20(17:50)</t>
    <phoneticPr fontId="1" type="noConversion"/>
  </si>
  <si>
    <t xml:space="preserve">第9、10节： </t>
    <phoneticPr fontId="1" type="noConversion"/>
  </si>
  <si>
    <t>19:30-21:05</t>
    <phoneticPr fontId="1" type="noConversion"/>
  </si>
  <si>
    <t xml:space="preserve">第9、10节： </t>
    <phoneticPr fontId="1" type="noConversion"/>
  </si>
  <si>
    <t>19:30(19:00)-21:10(80:40)</t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</si>
  <si>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1.教职工报到：</t>
    </r>
    <r>
      <rPr>
        <sz val="9"/>
        <color theme="1"/>
        <rFont val="宋体"/>
        <family val="3"/>
        <charset val="134"/>
        <scheme val="minor"/>
      </rPr>
      <t xml:space="preserve">8月30日              </t>
    </r>
    <r>
      <rPr>
        <b/>
        <sz val="9"/>
        <color theme="1"/>
        <rFont val="宋体"/>
        <family val="3"/>
        <charset val="134"/>
        <scheme val="minor"/>
      </rPr>
      <t>2.中职新生(含五年一贯制)：</t>
    </r>
    <r>
      <rPr>
        <sz val="9"/>
        <color theme="1"/>
        <rFont val="宋体"/>
        <family val="3"/>
        <charset val="134"/>
        <scheme val="minor"/>
      </rPr>
      <t>8月31日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</si>
  <si>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3.中高职老生报到：</t>
    </r>
    <r>
      <rPr>
        <sz val="9"/>
        <color theme="1"/>
        <rFont val="宋体"/>
        <family val="3"/>
        <charset val="134"/>
        <scheme val="minor"/>
      </rPr>
      <t>9月1日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</si>
  <si>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4.中高职老生正式上课：</t>
    </r>
    <r>
      <rPr>
        <sz val="9"/>
        <color theme="1"/>
        <rFont val="宋体"/>
        <family val="3"/>
        <charset val="134"/>
        <scheme val="minor"/>
      </rPr>
      <t xml:space="preserve">9月2日；       </t>
    </r>
    <r>
      <rPr>
        <b/>
        <sz val="9"/>
        <rFont val="宋体"/>
        <family val="3"/>
        <charset val="134"/>
        <scheme val="minor"/>
      </rPr>
      <t>5.中职入学教育:</t>
    </r>
    <r>
      <rPr>
        <sz val="9"/>
        <rFont val="宋体"/>
        <family val="3"/>
        <charset val="134"/>
        <scheme val="minor"/>
      </rPr>
      <t>9月2号,</t>
    </r>
    <r>
      <rPr>
        <b/>
        <sz val="9"/>
        <rFont val="宋体"/>
        <family val="3"/>
        <charset val="134"/>
        <scheme val="minor"/>
      </rPr>
      <t>军训:</t>
    </r>
    <r>
      <rPr>
        <sz val="9"/>
        <color theme="1"/>
        <rFont val="宋体"/>
        <family val="3"/>
        <charset val="134"/>
        <scheme val="minor"/>
      </rPr>
      <t>9月3-12日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</si>
  <si>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8.高职入学教育:</t>
    </r>
    <r>
      <rPr>
        <sz val="9"/>
        <color theme="1"/>
        <rFont val="宋体"/>
        <family val="3"/>
        <charset val="134"/>
        <scheme val="minor"/>
      </rPr>
      <t>9月16日,</t>
    </r>
    <r>
      <rPr>
        <b/>
        <sz val="9"/>
        <color theme="1"/>
        <rFont val="宋体"/>
        <family val="3"/>
        <charset val="134"/>
        <scheme val="minor"/>
      </rPr>
      <t>军训:</t>
    </r>
    <r>
      <rPr>
        <sz val="9"/>
        <color theme="1"/>
        <rFont val="宋体"/>
        <family val="3"/>
        <charset val="134"/>
        <scheme val="minor"/>
      </rPr>
      <t>9月17-30日；</t>
    </r>
    <r>
      <rPr>
        <b/>
        <sz val="9"/>
        <color theme="1"/>
        <rFont val="宋体"/>
        <family val="3"/>
        <charset val="134"/>
        <scheme val="minor"/>
      </rPr>
      <t>9.中职新生上课：</t>
    </r>
    <r>
      <rPr>
        <sz val="9"/>
        <color theme="1"/>
        <rFont val="宋体"/>
        <family val="3"/>
        <charset val="134"/>
        <scheme val="minor"/>
      </rPr>
      <t>9月16日。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</si>
  <si>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10.补课：</t>
    </r>
    <r>
      <rPr>
        <sz val="9"/>
        <color theme="1"/>
        <rFont val="宋体"/>
        <family val="3"/>
        <charset val="134"/>
        <scheme val="minor"/>
      </rPr>
      <t>9月29日补周五课程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</si>
  <si>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11.国庆放假：</t>
    </r>
    <r>
      <rPr>
        <sz val="9"/>
        <color theme="1"/>
        <rFont val="宋体"/>
        <family val="3"/>
        <charset val="134"/>
        <scheme val="minor"/>
      </rPr>
      <t>10月1日至10月7日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</si>
  <si>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12.高职新生上课：</t>
    </r>
    <r>
      <rPr>
        <sz val="9"/>
        <color theme="1"/>
        <rFont val="宋体"/>
        <family val="3"/>
        <charset val="134"/>
        <scheme val="minor"/>
      </rPr>
      <t>10月8日；</t>
    </r>
    <r>
      <rPr>
        <b/>
        <sz val="9"/>
        <color theme="1"/>
        <rFont val="宋体"/>
        <family val="3"/>
        <charset val="134"/>
        <scheme val="minor"/>
      </rPr>
      <t xml:space="preserve">         13.补课：</t>
    </r>
    <r>
      <rPr>
        <sz val="9"/>
        <color theme="1"/>
        <rFont val="宋体"/>
        <family val="3"/>
        <charset val="134"/>
        <scheme val="minor"/>
      </rPr>
      <t>10月12日补周一课程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</si>
  <si>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14.中职复习考试：</t>
    </r>
    <r>
      <rPr>
        <sz val="9"/>
        <color theme="1"/>
        <rFont val="宋体"/>
        <family val="3"/>
        <charset val="134"/>
        <scheme val="minor"/>
      </rPr>
      <t>第17周；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</si>
  <si>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15.元旦放假：</t>
    </r>
    <r>
      <rPr>
        <sz val="9"/>
        <color theme="1"/>
        <rFont val="宋体"/>
        <family val="3"/>
        <charset val="134"/>
        <scheme val="minor"/>
      </rPr>
      <t>1月1日；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</si>
  <si>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16.高职复习考试：</t>
    </r>
    <r>
      <rPr>
        <sz val="9"/>
        <color theme="1"/>
        <rFont val="宋体"/>
        <family val="3"/>
        <charset val="134"/>
        <scheme val="minor"/>
      </rPr>
      <t>第19周；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</si>
  <si>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17.寒假放假：</t>
    </r>
    <r>
      <rPr>
        <sz val="9"/>
        <color theme="1"/>
        <rFont val="宋体"/>
        <family val="3"/>
        <charset val="134"/>
        <scheme val="minor"/>
      </rPr>
      <t>1月13日-2月16日（共五周）；</t>
    </r>
    <r>
      <rPr>
        <b/>
        <sz val="9"/>
        <color theme="1"/>
        <rFont val="宋体"/>
        <family val="3"/>
        <charset val="134"/>
        <scheme val="minor"/>
      </rPr>
      <t>教师上班：</t>
    </r>
    <r>
      <rPr>
        <sz val="9"/>
        <color theme="1"/>
        <rFont val="宋体"/>
        <family val="3"/>
        <charset val="134"/>
        <scheme val="minor"/>
      </rPr>
      <t>2月14日；</t>
    </r>
    <r>
      <rPr>
        <b/>
        <sz val="9"/>
        <color theme="1"/>
        <rFont val="宋体"/>
        <family val="3"/>
        <charset val="134"/>
        <scheme val="minor"/>
      </rPr>
      <t>学生报到：</t>
    </r>
    <r>
      <rPr>
        <sz val="9"/>
        <color theme="1"/>
        <rFont val="宋体"/>
        <family val="3"/>
        <charset val="134"/>
        <scheme val="minor"/>
      </rPr>
      <t>2月16日；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</si>
  <si>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18.开学上课：</t>
    </r>
    <r>
      <rPr>
        <sz val="9"/>
        <color theme="1"/>
        <rFont val="宋体"/>
        <family val="3"/>
        <charset val="134"/>
        <scheme val="minor"/>
      </rPr>
      <t>2月17日。</t>
    </r>
    <phoneticPr fontId="1" type="noConversion"/>
  </si>
  <si>
    <r>
      <rPr>
        <b/>
        <sz val="9"/>
        <color theme="1"/>
        <rFont val="宋体"/>
        <family val="3"/>
        <charset val="134"/>
        <scheme val="minor"/>
      </rPr>
      <t>6.高职新生报到：</t>
    </r>
    <r>
      <rPr>
        <sz val="9"/>
        <color theme="1"/>
        <rFont val="宋体"/>
        <family val="3"/>
        <charset val="134"/>
        <scheme val="minor"/>
      </rPr>
      <t xml:space="preserve">9月15日；          </t>
    </r>
    <r>
      <rPr>
        <b/>
        <sz val="9"/>
        <color theme="1"/>
        <rFont val="宋体"/>
        <family val="3"/>
        <charset val="134"/>
        <scheme val="minor"/>
      </rPr>
      <t>7.中秋节放假：</t>
    </r>
    <r>
      <rPr>
        <sz val="9"/>
        <color theme="1"/>
        <rFont val="宋体"/>
        <family val="3"/>
        <charset val="134"/>
        <scheme val="minor"/>
      </rPr>
      <t xml:space="preserve">9月13日-9月15日 </t>
    </r>
    <phoneticPr fontId="1" type="noConversion"/>
  </si>
  <si>
    <r>
      <t>15</t>
    </r>
    <r>
      <rPr>
        <b/>
        <sz val="10"/>
        <color theme="0"/>
        <rFont val="宋体"/>
        <family val="3"/>
        <charset val="134"/>
      </rPr>
      <t>节</t>
    </r>
    <r>
      <rPr>
        <b/>
        <sz val="10"/>
        <color theme="0"/>
        <rFont val="Times New Roman"/>
        <family val="1"/>
      </rPr>
      <t>/</t>
    </r>
    <r>
      <rPr>
        <b/>
        <sz val="10"/>
        <color theme="0"/>
        <rFont val="宋体"/>
        <family val="3"/>
        <charset val="134"/>
      </rPr>
      <t>高职新生报到</t>
    </r>
    <phoneticPr fontId="1" type="noConversion"/>
  </si>
  <si>
    <r>
      <t>1</t>
    </r>
    <r>
      <rPr>
        <b/>
        <sz val="10"/>
        <color rgb="FFFF0000"/>
        <rFont val="宋体"/>
        <family val="3"/>
        <charset val="134"/>
      </rPr>
      <t>老生报到</t>
    </r>
    <phoneticPr fontId="1" type="noConversion"/>
  </si>
  <si>
    <r>
      <t>29</t>
    </r>
    <r>
      <rPr>
        <b/>
        <sz val="11"/>
        <color theme="1"/>
        <rFont val="宋体"/>
        <family val="3"/>
        <charset val="134"/>
      </rPr>
      <t>补周五</t>
    </r>
    <phoneticPr fontId="1" type="noConversion"/>
  </si>
  <si>
    <r>
      <t>12</t>
    </r>
    <r>
      <rPr>
        <b/>
        <sz val="11"/>
        <color theme="1"/>
        <rFont val="宋体"/>
        <family val="3"/>
        <charset val="134"/>
      </rPr>
      <t>补周一</t>
    </r>
    <phoneticPr fontId="1" type="noConversion"/>
  </si>
  <si>
    <t>劳动周扣除(负数)</t>
    <phoneticPr fontId="2" type="noConversion"/>
  </si>
  <si>
    <t>学时</t>
    <phoneticPr fontId="2" type="noConversion"/>
  </si>
  <si>
    <t>理论与实践授课课时     （按实际上课情况填写）</t>
    <phoneticPr fontId="2" type="noConversion"/>
  </si>
  <si>
    <t>常文蝶</t>
  </si>
  <si>
    <t>吕丹璇</t>
  </si>
  <si>
    <t>琚丽君</t>
  </si>
  <si>
    <t>马倩倩</t>
  </si>
  <si>
    <t>张梦影</t>
  </si>
  <si>
    <t>孙树芳</t>
  </si>
  <si>
    <t>张雨</t>
  </si>
  <si>
    <t>教学秘书</t>
    <phoneticPr fontId="1" type="noConversion"/>
  </si>
  <si>
    <t>二级学院</t>
    <phoneticPr fontId="1" type="noConversion"/>
  </si>
  <si>
    <t>学时</t>
    <phoneticPr fontId="1" type="noConversion"/>
  </si>
  <si>
    <t>金额</t>
    <phoneticPr fontId="1" type="noConversion"/>
  </si>
  <si>
    <t>合计</t>
    <phoneticPr fontId="1" type="noConversion"/>
  </si>
  <si>
    <t>备注</t>
    <phoneticPr fontId="1" type="noConversion"/>
  </si>
  <si>
    <t>备注</t>
    <phoneticPr fontId="1" type="noConversion"/>
  </si>
  <si>
    <t>教学秘书奖励工作量统计表（2019-2020-1）</t>
    <phoneticPr fontId="1" type="noConversion"/>
  </si>
  <si>
    <t>序号</t>
    <phoneticPr fontId="1" type="noConversion"/>
  </si>
  <si>
    <t>合计</t>
    <phoneticPr fontId="1" type="noConversion"/>
  </si>
  <si>
    <t>朱文军</t>
  </si>
  <si>
    <t>陈贺</t>
  </si>
  <si>
    <t>曾朝平</t>
  </si>
  <si>
    <t>马臣领</t>
  </si>
  <si>
    <t>马冰冰</t>
  </si>
  <si>
    <t>国土规划与房地产估价</t>
  </si>
  <si>
    <t>安春华</t>
  </si>
  <si>
    <t>网络技术</t>
  </si>
  <si>
    <t>谭昕红</t>
  </si>
  <si>
    <t>应用技术</t>
  </si>
  <si>
    <t>王瑾</t>
  </si>
  <si>
    <t>软件技术</t>
  </si>
  <si>
    <t>蒋永乐</t>
  </si>
  <si>
    <t>会计系</t>
  </si>
  <si>
    <t>刘春应</t>
  </si>
  <si>
    <t>摄影测量</t>
  </si>
  <si>
    <t>郭学林</t>
  </si>
  <si>
    <t>无人机</t>
  </si>
  <si>
    <t>陈会明</t>
  </si>
  <si>
    <t>基础部</t>
  </si>
  <si>
    <t>语文</t>
  </si>
  <si>
    <t>赵丹</t>
  </si>
  <si>
    <t>数学</t>
  </si>
  <si>
    <t>石忠和</t>
  </si>
  <si>
    <t>英语</t>
  </si>
  <si>
    <t>王建苹</t>
  </si>
  <si>
    <t>体育部</t>
  </si>
  <si>
    <t>教学</t>
  </si>
  <si>
    <t>崔一超</t>
  </si>
  <si>
    <t>体测</t>
  </si>
  <si>
    <t>杨果</t>
  </si>
  <si>
    <t>思政部</t>
  </si>
  <si>
    <t>思政</t>
  </si>
  <si>
    <t>彭晓雪</t>
  </si>
  <si>
    <t>形势与政策</t>
  </si>
  <si>
    <t>杨书萍</t>
  </si>
  <si>
    <t>王瑞芳</t>
  </si>
  <si>
    <t>控制测量</t>
  </si>
  <si>
    <t>张予东</t>
  </si>
  <si>
    <t>艺术</t>
  </si>
  <si>
    <t>朱晓蓓</t>
  </si>
  <si>
    <t>心理健康教育</t>
  </si>
  <si>
    <t>寿纪玲</t>
  </si>
  <si>
    <t>空间系</t>
    <phoneticPr fontId="1" type="noConversion"/>
  </si>
  <si>
    <t>国土系</t>
    <phoneticPr fontId="1" type="noConversion"/>
  </si>
  <si>
    <t>计算机系</t>
    <phoneticPr fontId="1" type="noConversion"/>
  </si>
  <si>
    <t>经管系</t>
    <phoneticPr fontId="1" type="noConversion"/>
  </si>
  <si>
    <t>遥感系</t>
    <phoneticPr fontId="1" type="noConversion"/>
  </si>
  <si>
    <t>系部</t>
    <phoneticPr fontId="1" type="noConversion"/>
  </si>
  <si>
    <t>教研室</t>
    <phoneticPr fontId="1" type="noConversion"/>
  </si>
  <si>
    <t>主任</t>
    <phoneticPr fontId="1" type="noConversion"/>
  </si>
  <si>
    <t>学时</t>
    <phoneticPr fontId="1" type="noConversion"/>
  </si>
  <si>
    <t>金额</t>
    <phoneticPr fontId="1" type="noConversion"/>
  </si>
  <si>
    <t>类型</t>
    <phoneticPr fontId="1" type="noConversion"/>
  </si>
  <si>
    <t>专业类</t>
    <phoneticPr fontId="1" type="noConversion"/>
  </si>
  <si>
    <t>教研室主任奖励工作量统计表（2019-2020-1）</t>
    <phoneticPr fontId="1" type="noConversion"/>
  </si>
  <si>
    <t>制表：</t>
    <phoneticPr fontId="1" type="noConversion"/>
  </si>
  <si>
    <t>审核：</t>
    <phoneticPr fontId="1" type="noConversion"/>
  </si>
  <si>
    <t>测绘系</t>
    <phoneticPr fontId="1" type="noConversion"/>
  </si>
  <si>
    <t>专业类</t>
    <phoneticPr fontId="1" type="noConversion"/>
  </si>
  <si>
    <t>课程类</t>
    <phoneticPr fontId="1" type="noConversion"/>
  </si>
  <si>
    <r>
      <t>（2）第二门及以上课程，系数为</t>
    </r>
    <r>
      <rPr>
        <sz val="11"/>
        <color rgb="FFFF0000"/>
        <rFont val="宋体"/>
        <family val="3"/>
        <charset val="134"/>
        <scheme val="minor"/>
      </rPr>
      <t>1.2</t>
    </r>
    <r>
      <rPr>
        <sz val="11"/>
        <color theme="1"/>
        <rFont val="宋体"/>
        <family val="2"/>
        <scheme val="minor"/>
      </rPr>
      <t>。第二门及以上课程认定按课时少的认定。第二门及以上课，有多个班级的</t>
    </r>
    <r>
      <rPr>
        <sz val="11"/>
        <color rgb="FFFF0000"/>
        <rFont val="宋体"/>
        <family val="3"/>
        <charset val="134"/>
        <scheme val="minor"/>
      </rPr>
      <t>只乘计划学时少</t>
    </r>
    <r>
      <rPr>
        <sz val="11"/>
        <color theme="1"/>
        <rFont val="宋体"/>
        <family val="2"/>
        <scheme val="minor"/>
      </rPr>
      <t>的</t>
    </r>
    <r>
      <rPr>
        <sz val="11"/>
        <color rgb="FFFF0000"/>
        <rFont val="宋体"/>
        <family val="3"/>
        <charset val="134"/>
        <scheme val="minor"/>
      </rPr>
      <t>一个</t>
    </r>
    <r>
      <rPr>
        <sz val="11"/>
        <color theme="1"/>
        <rFont val="宋体"/>
        <family val="2"/>
        <scheme val="minor"/>
      </rPr>
      <t>班级（单班或合班）</t>
    </r>
    <phoneticPr fontId="1" type="noConversion"/>
  </si>
  <si>
    <t>3.登封实习队长：只承担管理职责，不承担教学辅导的，按行政人员绩效；担任教学辅导的，同主讲教师</t>
    <phoneticPr fontId="1" type="noConversion"/>
  </si>
  <si>
    <t>系部教学工作量—合计：</t>
    <phoneticPr fontId="3" type="noConversion"/>
  </si>
  <si>
    <t>1.该表由系部办公室主任统计、填写，教师本人核对,确认无误后签字。格式不得变动。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</si>
</sst>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[Red]0.0"/>
    <numFmt numFmtId="177" formatCode="0.0_ "/>
  </numFmts>
  <fonts count="6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scheme val="minor"/>
    </font>
    <font>
      <sz val="11"/>
      <name val="宋体"/>
      <family val="2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rgb="FF333333"/>
      <name val="Tahoma"/>
      <family val="2"/>
    </font>
    <font>
      <sz val="11"/>
      <color rgb="FF333333"/>
      <name val="宋体"/>
      <family val="3"/>
      <charset val="134"/>
    </font>
    <font>
      <sz val="11"/>
      <color rgb="FFFF0000"/>
      <name val="Tahoma"/>
      <family val="2"/>
    </font>
    <font>
      <sz val="11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sz val="18"/>
      <color rgb="FFFF0000"/>
      <name val="Tahoma"/>
      <family val="2"/>
    </font>
    <font>
      <sz val="18"/>
      <color rgb="FFFF0000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333333"/>
      <name val="Tahoma"/>
      <family val="2"/>
    </font>
    <font>
      <b/>
      <sz val="11"/>
      <color rgb="FF333333"/>
      <name val="宋体"/>
      <family val="3"/>
      <charset val="134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sz val="9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  <font>
      <b/>
      <sz val="15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宋体"/>
      <family val="3"/>
      <charset val="134"/>
    </font>
    <font>
      <b/>
      <sz val="15"/>
      <name val="Arial"/>
      <family val="2"/>
    </font>
    <font>
      <b/>
      <sz val="11"/>
      <name val="宋体"/>
      <family val="3"/>
      <charset val="134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宋体"/>
      <family val="3"/>
      <charset val="134"/>
    </font>
    <font>
      <b/>
      <sz val="15"/>
      <color theme="0"/>
      <name val="Times New Roman"/>
      <family val="1"/>
    </font>
    <font>
      <b/>
      <sz val="15"/>
      <color theme="0"/>
      <name val="宋体"/>
      <family val="3"/>
      <charset val="134"/>
    </font>
    <font>
      <b/>
      <sz val="10"/>
      <color rgb="FFFF0000"/>
      <name val="Arial"/>
      <family val="2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5"/>
      <name val="宋体"/>
      <family val="3"/>
      <charset val="134"/>
    </font>
    <font>
      <b/>
      <sz val="14"/>
      <color theme="1"/>
      <name val="Arial"/>
      <family val="2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0"/>
      <color theme="0"/>
      <name val="Times New Roman"/>
      <family val="1"/>
    </font>
    <font>
      <b/>
      <sz val="10"/>
      <color theme="0"/>
      <name val="宋体"/>
      <family val="3"/>
      <charset val="134"/>
    </font>
    <font>
      <b/>
      <sz val="11"/>
      <color theme="1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theme="1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/>
      <diagonal/>
    </border>
    <border>
      <left style="thin">
        <color theme="1"/>
      </left>
      <right style="medium">
        <color auto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auto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2" fillId="0" borderId="12" xfId="0" applyFont="1" applyBorder="1"/>
    <xf numFmtId="0" fontId="0" fillId="0" borderId="13" xfId="0" applyBorder="1"/>
    <xf numFmtId="0" fontId="0" fillId="0" borderId="14" xfId="0" applyBorder="1"/>
    <xf numFmtId="0" fontId="18" fillId="0" borderId="15" xfId="0" applyFont="1" applyBorder="1"/>
    <xf numFmtId="0" fontId="17" fillId="0" borderId="0" xfId="0" applyFont="1" applyBorder="1"/>
    <xf numFmtId="0" fontId="0" fillId="0" borderId="0" xfId="0" applyBorder="1"/>
    <xf numFmtId="0" fontId="0" fillId="0" borderId="16" xfId="0" applyBorder="1"/>
    <xf numFmtId="0" fontId="13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1" xfId="0" applyBorder="1"/>
    <xf numFmtId="0" fontId="23" fillId="0" borderId="12" xfId="0" applyFont="1" applyBorder="1"/>
    <xf numFmtId="0" fontId="25" fillId="0" borderId="0" xfId="0" applyFont="1" applyBorder="1" applyAlignment="1">
      <alignment horizontal="justify" vertical="center"/>
    </xf>
    <xf numFmtId="0" fontId="0" fillId="0" borderId="15" xfId="0" applyBorder="1" applyAlignment="1">
      <alignment horizontal="left"/>
    </xf>
    <xf numFmtId="0" fontId="13" fillId="0" borderId="20" xfId="0" applyFont="1" applyBorder="1"/>
    <xf numFmtId="0" fontId="13" fillId="0" borderId="10" xfId="0" applyFont="1" applyBorder="1"/>
    <xf numFmtId="0" fontId="0" fillId="0" borderId="20" xfId="0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/>
    <xf numFmtId="49" fontId="5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49" fillId="3" borderId="27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vertical="center" wrapText="1"/>
    </xf>
    <xf numFmtId="0" fontId="48" fillId="0" borderId="38" xfId="0" applyFont="1" applyFill="1" applyBorder="1" applyAlignment="1">
      <alignment vertical="center" wrapText="1"/>
    </xf>
    <xf numFmtId="0" fontId="32" fillId="0" borderId="39" xfId="0" applyFont="1" applyFill="1" applyBorder="1" applyAlignment="1">
      <alignment horizontal="center" vertical="center" wrapText="1"/>
    </xf>
    <xf numFmtId="49" fontId="0" fillId="0" borderId="40" xfId="0" applyNumberFormat="1" applyBorder="1" applyAlignment="1">
      <alignment vertical="center" wrapText="1"/>
    </xf>
    <xf numFmtId="0" fontId="0" fillId="0" borderId="48" xfId="0" applyBorder="1"/>
    <xf numFmtId="49" fontId="26" fillId="0" borderId="28" xfId="0" applyNumberFormat="1" applyFont="1" applyBorder="1" applyAlignment="1">
      <alignment horizontal="center" vertical="center" wrapText="1" readingOrder="1"/>
    </xf>
    <xf numFmtId="49" fontId="53" fillId="0" borderId="29" xfId="0" applyNumberFormat="1" applyFont="1" applyBorder="1" applyAlignment="1">
      <alignment horizontal="left" vertical="center" wrapText="1" readingOrder="1"/>
    </xf>
    <xf numFmtId="49" fontId="53" fillId="0" borderId="30" xfId="0" applyNumberFormat="1" applyFont="1" applyBorder="1" applyAlignment="1">
      <alignment horizontal="left" vertical="center" wrapText="1" readingOrder="1"/>
    </xf>
    <xf numFmtId="49" fontId="53" fillId="0" borderId="28" xfId="0" applyNumberFormat="1" applyFont="1" applyBorder="1" applyAlignment="1">
      <alignment horizontal="left" vertical="center" wrapText="1" readingOrder="1"/>
    </xf>
    <xf numFmtId="49" fontId="53" fillId="0" borderId="28" xfId="0" applyNumberFormat="1" applyFont="1" applyBorder="1" applyAlignment="1">
      <alignment horizontal="center" vertical="center" wrapText="1" readingOrder="1"/>
    </xf>
    <xf numFmtId="0" fontId="55" fillId="2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0" fillId="0" borderId="1" xfId="0" applyBorder="1" applyAlignment="1">
      <alignment horizontal="center"/>
    </xf>
    <xf numFmtId="0" fontId="6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9" fontId="53" fillId="0" borderId="28" xfId="0" applyNumberFormat="1" applyFont="1" applyBorder="1" applyAlignment="1">
      <alignment horizontal="left" vertical="center" wrapText="1" readingOrder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49" fontId="53" fillId="0" borderId="29" xfId="0" applyNumberFormat="1" applyFont="1" applyBorder="1" applyAlignment="1">
      <alignment horizontal="left" vertical="center" wrapText="1"/>
    </xf>
    <xf numFmtId="49" fontId="53" fillId="0" borderId="34" xfId="0" applyNumberFormat="1" applyFont="1" applyBorder="1" applyAlignment="1">
      <alignment horizontal="left" vertical="center" wrapText="1"/>
    </xf>
    <xf numFmtId="49" fontId="53" fillId="0" borderId="30" xfId="0" applyNumberFormat="1" applyFont="1" applyBorder="1" applyAlignment="1">
      <alignment horizontal="left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M60"/>
  <sheetViews>
    <sheetView tabSelected="1" zoomScaleNormal="100" workbookViewId="0">
      <selection activeCell="M49" sqref="M49"/>
    </sheetView>
  </sheetViews>
  <sheetFormatPr defaultRowHeight="13.5"/>
  <cols>
    <col min="1" max="1" width="3" style="3" customWidth="1"/>
    <col min="2" max="2" width="8.125" style="3" customWidth="1"/>
    <col min="3" max="3" width="3.875" style="3" customWidth="1"/>
    <col min="4" max="4" width="17.375" style="7" customWidth="1"/>
    <col min="5" max="5" width="16.375" style="3" customWidth="1"/>
    <col min="6" max="6" width="5" style="3" customWidth="1"/>
    <col min="7" max="7" width="5.5" style="3" customWidth="1"/>
    <col min="8" max="8" width="4.625" style="3" customWidth="1"/>
    <col min="9" max="9" width="5.625" style="3" customWidth="1"/>
    <col min="10" max="10" width="7.5" style="3" customWidth="1"/>
    <col min="11" max="11" width="4.625" style="3" customWidth="1"/>
    <col min="12" max="12" width="5.875" style="3" customWidth="1"/>
    <col min="13" max="13" width="5.25" style="3" customWidth="1"/>
    <col min="14" max="14" width="5.75" style="3" customWidth="1"/>
    <col min="15" max="15" width="4.875" style="3" customWidth="1"/>
    <col min="16" max="16" width="5.25" style="3" customWidth="1"/>
    <col min="17" max="17" width="5" style="3" customWidth="1"/>
    <col min="18" max="19" width="5.875" style="3" customWidth="1"/>
    <col min="20" max="20" width="7.125" style="3" customWidth="1"/>
    <col min="21" max="21" width="5.625" style="3" customWidth="1"/>
    <col min="22" max="22" width="7.5" style="15" customWidth="1"/>
    <col min="23" max="23" width="7.875" style="3" customWidth="1"/>
    <col min="24" max="25" width="9" style="2"/>
    <col min="26" max="16384" width="9" style="3"/>
  </cols>
  <sheetData>
    <row r="1" spans="1:247" ht="18.7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47" s="8" customFormat="1" ht="25.5" customHeight="1">
      <c r="A2" s="111" t="s">
        <v>27</v>
      </c>
      <c r="B2" s="111" t="s">
        <v>34</v>
      </c>
      <c r="C2" s="111" t="s">
        <v>35</v>
      </c>
      <c r="D2" s="111" t="s">
        <v>2</v>
      </c>
      <c r="E2" s="115" t="s">
        <v>3</v>
      </c>
      <c r="F2" s="111" t="s">
        <v>18</v>
      </c>
      <c r="G2" s="111" t="s">
        <v>37</v>
      </c>
      <c r="H2" s="111" t="s">
        <v>82</v>
      </c>
      <c r="I2" s="117" t="s">
        <v>393</v>
      </c>
      <c r="J2" s="118"/>
      <c r="K2" s="118"/>
      <c r="L2" s="119"/>
      <c r="M2" s="122" t="s">
        <v>86</v>
      </c>
      <c r="N2" s="122" t="s">
        <v>391</v>
      </c>
      <c r="O2" s="129" t="s">
        <v>84</v>
      </c>
      <c r="P2" s="130"/>
      <c r="Q2" s="120" t="s">
        <v>91</v>
      </c>
      <c r="R2" s="121"/>
      <c r="S2" s="120" t="s">
        <v>92</v>
      </c>
      <c r="T2" s="121"/>
      <c r="U2" s="113" t="s">
        <v>6</v>
      </c>
      <c r="V2" s="113" t="s">
        <v>7</v>
      </c>
      <c r="W2" s="113" t="s">
        <v>20</v>
      </c>
      <c r="X2" s="9"/>
      <c r="Y2" s="9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</row>
    <row r="3" spans="1:247" s="8" customFormat="1" ht="24.75" customHeight="1">
      <c r="A3" s="112"/>
      <c r="B3" s="112"/>
      <c r="C3" s="112"/>
      <c r="D3" s="112"/>
      <c r="E3" s="116"/>
      <c r="F3" s="112"/>
      <c r="G3" s="112"/>
      <c r="H3" s="112"/>
      <c r="I3" s="18" t="s">
        <v>4</v>
      </c>
      <c r="J3" s="4" t="s">
        <v>38</v>
      </c>
      <c r="K3" s="18" t="s">
        <v>5</v>
      </c>
      <c r="L3" s="4" t="s">
        <v>392</v>
      </c>
      <c r="M3" s="123"/>
      <c r="N3" s="123"/>
      <c r="O3" s="8" t="s">
        <v>0</v>
      </c>
      <c r="P3" s="8" t="s">
        <v>85</v>
      </c>
      <c r="Q3" s="8" t="s">
        <v>0</v>
      </c>
      <c r="R3" s="8" t="s">
        <v>85</v>
      </c>
      <c r="S3" s="8" t="s">
        <v>0</v>
      </c>
      <c r="T3" s="8" t="s">
        <v>1</v>
      </c>
      <c r="U3" s="114"/>
      <c r="V3" s="114"/>
      <c r="W3" s="114"/>
      <c r="X3" s="9"/>
      <c r="Y3" s="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</row>
    <row r="4" spans="1:247" s="6" customFormat="1" ht="11.25" customHeight="1">
      <c r="A4" s="128" t="s">
        <v>13</v>
      </c>
      <c r="B4" s="124" t="s">
        <v>33</v>
      </c>
      <c r="C4" s="124" t="s">
        <v>76</v>
      </c>
      <c r="D4" s="65" t="s">
        <v>9</v>
      </c>
      <c r="E4" s="66" t="s">
        <v>10</v>
      </c>
      <c r="F4" s="16">
        <v>90</v>
      </c>
      <c r="G4" s="16">
        <v>1.4</v>
      </c>
      <c r="H4" s="16">
        <v>1</v>
      </c>
      <c r="I4" s="19">
        <v>4</v>
      </c>
      <c r="J4" s="1" t="s">
        <v>15</v>
      </c>
      <c r="K4" s="19">
        <v>11</v>
      </c>
      <c r="L4" s="19">
        <f>I4*K4</f>
        <v>44</v>
      </c>
      <c r="M4" s="25"/>
      <c r="N4" s="17">
        <v>-2</v>
      </c>
      <c r="O4" s="17">
        <v>2</v>
      </c>
      <c r="P4" s="17">
        <f>O4*(-2)</f>
        <v>-4</v>
      </c>
      <c r="Q4" s="17"/>
      <c r="R4" s="24"/>
      <c r="S4" s="17"/>
      <c r="T4" s="24"/>
      <c r="U4" s="68">
        <f>(L4+N4+P4+R4+T4+M4)*G4*H4</f>
        <v>53.199999999999996</v>
      </c>
      <c r="V4" s="126">
        <f>SUM(U4:U13)</f>
        <v>348.68</v>
      </c>
      <c r="W4" s="131"/>
      <c r="X4" s="5"/>
      <c r="Y4" s="5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</row>
    <row r="5" spans="1:247" s="6" customFormat="1">
      <c r="A5" s="128"/>
      <c r="B5" s="125"/>
      <c r="C5" s="124"/>
      <c r="D5" s="65" t="s">
        <v>11</v>
      </c>
      <c r="E5" s="66" t="s">
        <v>12</v>
      </c>
      <c r="F5" s="16">
        <v>84</v>
      </c>
      <c r="G5" s="16">
        <v>1.3</v>
      </c>
      <c r="H5" s="16">
        <v>1.2</v>
      </c>
      <c r="I5" s="19">
        <v>2</v>
      </c>
      <c r="J5" s="1" t="s">
        <v>83</v>
      </c>
      <c r="K5" s="19">
        <v>14</v>
      </c>
      <c r="L5" s="19">
        <f>I5*K5</f>
        <v>28</v>
      </c>
      <c r="M5" s="25">
        <v>-4</v>
      </c>
      <c r="N5" s="17"/>
      <c r="O5" s="17">
        <v>2</v>
      </c>
      <c r="P5" s="24">
        <f t="shared" ref="P5" si="0">O5*(-2)</f>
        <v>-4</v>
      </c>
      <c r="Q5" s="17">
        <v>1</v>
      </c>
      <c r="R5" s="24">
        <f t="shared" ref="R5" si="1">Q5*(-2)</f>
        <v>-2</v>
      </c>
      <c r="S5" s="17"/>
      <c r="T5" s="24"/>
      <c r="U5" s="68">
        <f t="shared" ref="U5:U11" si="2">(L5+N5+P5+R5+T5+M5)*G5*H5</f>
        <v>28.080000000000002</v>
      </c>
      <c r="V5" s="127"/>
      <c r="W5" s="131"/>
      <c r="X5" s="5"/>
      <c r="Y5" s="5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</row>
    <row r="6" spans="1:247" s="24" customFormat="1">
      <c r="A6" s="128"/>
      <c r="B6" s="125"/>
      <c r="C6" s="124"/>
      <c r="D6" s="65" t="s">
        <v>24</v>
      </c>
      <c r="E6" s="66" t="s">
        <v>25</v>
      </c>
      <c r="F6" s="16">
        <v>74</v>
      </c>
      <c r="G6" s="16">
        <v>1.2</v>
      </c>
      <c r="H6" s="16">
        <v>1</v>
      </c>
      <c r="I6" s="28"/>
      <c r="J6" s="27"/>
      <c r="K6" s="28"/>
      <c r="L6" s="28"/>
      <c r="M6" s="25"/>
      <c r="S6" s="24">
        <v>1</v>
      </c>
      <c r="T6" s="24">
        <f t="shared" ref="T6" si="3">S6*2</f>
        <v>2</v>
      </c>
      <c r="U6" s="68">
        <f t="shared" si="2"/>
        <v>2.4</v>
      </c>
      <c r="V6" s="127"/>
      <c r="W6" s="131"/>
      <c r="X6" s="5"/>
      <c r="Y6" s="5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</row>
    <row r="7" spans="1:247" s="24" customFormat="1">
      <c r="A7" s="128"/>
      <c r="B7" s="125"/>
      <c r="C7" s="124"/>
      <c r="D7" s="65" t="s">
        <v>41</v>
      </c>
      <c r="E7" s="66" t="s">
        <v>42</v>
      </c>
      <c r="F7" s="16">
        <v>74</v>
      </c>
      <c r="G7" s="16">
        <v>1.2</v>
      </c>
      <c r="H7" s="16">
        <v>1</v>
      </c>
      <c r="I7" s="25">
        <v>2</v>
      </c>
      <c r="J7" s="1" t="s">
        <v>75</v>
      </c>
      <c r="K7" s="25">
        <v>5</v>
      </c>
      <c r="L7" s="25">
        <f>I7*K7</f>
        <v>10</v>
      </c>
      <c r="M7" s="25"/>
      <c r="U7" s="68">
        <f t="shared" si="2"/>
        <v>12</v>
      </c>
      <c r="V7" s="127"/>
      <c r="W7" s="131"/>
      <c r="X7" s="5"/>
      <c r="Y7" s="5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s="22" customFormat="1" ht="11.25" customHeight="1">
      <c r="A8" s="128"/>
      <c r="B8" s="125"/>
      <c r="C8" s="125" t="s">
        <v>36</v>
      </c>
      <c r="D8" s="65" t="s">
        <v>28</v>
      </c>
      <c r="E8" s="67" t="s">
        <v>19</v>
      </c>
      <c r="F8" s="16">
        <v>43</v>
      </c>
      <c r="G8" s="16">
        <v>1</v>
      </c>
      <c r="H8" s="16">
        <v>1</v>
      </c>
      <c r="I8" s="23">
        <v>28</v>
      </c>
      <c r="J8" s="23" t="s">
        <v>16</v>
      </c>
      <c r="K8" s="23">
        <v>3</v>
      </c>
      <c r="L8" s="25">
        <f>I8*K8</f>
        <v>84</v>
      </c>
      <c r="M8" s="25"/>
      <c r="P8" s="24"/>
      <c r="R8" s="24"/>
      <c r="T8" s="24"/>
      <c r="U8" s="68">
        <f t="shared" si="2"/>
        <v>84</v>
      </c>
      <c r="V8" s="127"/>
      <c r="W8" s="131"/>
      <c r="X8" s="5"/>
      <c r="Y8" s="5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</row>
    <row r="9" spans="1:247" s="22" customFormat="1">
      <c r="A9" s="128"/>
      <c r="B9" s="125"/>
      <c r="C9" s="125"/>
      <c r="D9" s="65" t="s">
        <v>29</v>
      </c>
      <c r="E9" s="66" t="s">
        <v>8</v>
      </c>
      <c r="F9" s="16">
        <v>85</v>
      </c>
      <c r="G9" s="16">
        <v>1</v>
      </c>
      <c r="H9" s="16">
        <v>1</v>
      </c>
      <c r="I9" s="23">
        <v>21</v>
      </c>
      <c r="J9" s="23" t="s">
        <v>16</v>
      </c>
      <c r="K9" s="23">
        <v>3</v>
      </c>
      <c r="L9" s="25">
        <f>I9*K9</f>
        <v>63</v>
      </c>
      <c r="M9" s="25"/>
      <c r="P9" s="24"/>
      <c r="R9" s="24"/>
      <c r="T9" s="24"/>
      <c r="U9" s="68">
        <f t="shared" si="2"/>
        <v>63</v>
      </c>
      <c r="V9" s="127"/>
      <c r="W9" s="131"/>
      <c r="X9" s="5"/>
      <c r="Y9" s="5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s="22" customFormat="1">
      <c r="A10" s="128"/>
      <c r="B10" s="125"/>
      <c r="C10" s="125"/>
      <c r="D10" s="65" t="s">
        <v>30</v>
      </c>
      <c r="E10" s="67" t="s">
        <v>19</v>
      </c>
      <c r="F10" s="16">
        <v>43</v>
      </c>
      <c r="G10" s="16">
        <v>1</v>
      </c>
      <c r="H10" s="16">
        <v>1</v>
      </c>
      <c r="I10" s="23">
        <v>17</v>
      </c>
      <c r="J10" s="1" t="s">
        <v>81</v>
      </c>
      <c r="K10" s="23">
        <v>3</v>
      </c>
      <c r="L10" s="25">
        <f>I10*K10</f>
        <v>51</v>
      </c>
      <c r="M10" s="25"/>
      <c r="P10" s="24"/>
      <c r="R10" s="24"/>
      <c r="T10" s="24"/>
      <c r="U10" s="68">
        <f t="shared" si="2"/>
        <v>51</v>
      </c>
      <c r="V10" s="127"/>
      <c r="W10" s="131"/>
      <c r="X10" s="5"/>
      <c r="Y10" s="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s="22" customFormat="1">
      <c r="A11" s="128"/>
      <c r="B11" s="125"/>
      <c r="C11" s="125"/>
      <c r="D11" s="65" t="s">
        <v>31</v>
      </c>
      <c r="E11" s="66" t="s">
        <v>8</v>
      </c>
      <c r="F11" s="16">
        <v>43</v>
      </c>
      <c r="G11" s="16">
        <v>1</v>
      </c>
      <c r="H11" s="16">
        <v>1</v>
      </c>
      <c r="I11" s="23">
        <v>15</v>
      </c>
      <c r="J11" s="1" t="s">
        <v>81</v>
      </c>
      <c r="K11" s="23">
        <v>3</v>
      </c>
      <c r="L11" s="23">
        <f>I11*K11</f>
        <v>45</v>
      </c>
      <c r="M11" s="25"/>
      <c r="P11" s="24"/>
      <c r="R11" s="24"/>
      <c r="T11" s="24"/>
      <c r="U11" s="68">
        <f t="shared" si="2"/>
        <v>45</v>
      </c>
      <c r="V11" s="127"/>
      <c r="W11" s="131"/>
      <c r="X11" s="5"/>
      <c r="Y11" s="5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47" s="22" customFormat="1">
      <c r="A12" s="128"/>
      <c r="B12" s="125"/>
      <c r="C12" s="125"/>
      <c r="D12" s="65" t="s">
        <v>32</v>
      </c>
      <c r="E12" s="27"/>
      <c r="F12" s="27"/>
      <c r="G12" s="27"/>
      <c r="H12" s="27"/>
      <c r="I12" s="27"/>
      <c r="J12" s="27"/>
      <c r="K12" s="27"/>
      <c r="L12" s="23">
        <v>20</v>
      </c>
      <c r="M12" s="27"/>
      <c r="N12" s="27"/>
      <c r="O12" s="27"/>
      <c r="P12" s="27"/>
      <c r="Q12" s="27"/>
      <c r="R12" s="27"/>
      <c r="S12" s="27"/>
      <c r="T12" s="27"/>
      <c r="U12" s="16">
        <f>L12/2</f>
        <v>10</v>
      </c>
      <c r="V12" s="127"/>
      <c r="W12" s="131"/>
      <c r="X12" s="5"/>
      <c r="Y12" s="5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</row>
    <row r="13" spans="1:247" s="24" customFormat="1">
      <c r="A13" s="128"/>
      <c r="B13" s="125"/>
      <c r="C13" s="102" t="s">
        <v>77</v>
      </c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6">
        <v>0</v>
      </c>
      <c r="V13" s="127"/>
      <c r="W13" s="131"/>
      <c r="X13" s="5"/>
      <c r="Y13" s="5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s="5" customFormat="1">
      <c r="A14" s="128" t="s">
        <v>14</v>
      </c>
      <c r="B14" s="124" t="s">
        <v>87</v>
      </c>
      <c r="C14" s="124" t="s">
        <v>76</v>
      </c>
      <c r="D14" s="65" t="s">
        <v>9</v>
      </c>
      <c r="E14" s="66" t="s">
        <v>10</v>
      </c>
      <c r="F14" s="16">
        <v>90</v>
      </c>
      <c r="G14" s="16">
        <v>1.4</v>
      </c>
      <c r="H14" s="16">
        <v>1</v>
      </c>
      <c r="I14" s="25">
        <v>2</v>
      </c>
      <c r="J14" s="1" t="s">
        <v>15</v>
      </c>
      <c r="K14" s="25">
        <v>11</v>
      </c>
      <c r="L14" s="25">
        <f>I14*K14</f>
        <v>22</v>
      </c>
      <c r="M14" s="25"/>
      <c r="N14" s="24">
        <v>-2</v>
      </c>
      <c r="O14" s="24">
        <v>2</v>
      </c>
      <c r="P14" s="24">
        <f>O14*(-2)</f>
        <v>-4</v>
      </c>
      <c r="Q14" s="24"/>
      <c r="R14" s="24"/>
      <c r="S14" s="24"/>
      <c r="T14" s="24"/>
      <c r="U14" s="68">
        <f>(L14+N14+P14+R14+T14+M14)*G14*H14</f>
        <v>22.4</v>
      </c>
      <c r="V14" s="126">
        <f>SUM(U14:U23)</f>
        <v>317.88</v>
      </c>
      <c r="W14" s="131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</row>
    <row r="15" spans="1:247">
      <c r="A15" s="128"/>
      <c r="B15" s="125"/>
      <c r="C15" s="124"/>
      <c r="D15" s="65" t="s">
        <v>11</v>
      </c>
      <c r="E15" s="66" t="s">
        <v>12</v>
      </c>
      <c r="F15" s="16">
        <v>84</v>
      </c>
      <c r="G15" s="16">
        <v>1.3</v>
      </c>
      <c r="H15" s="16">
        <v>1.2</v>
      </c>
      <c r="I15" s="25">
        <v>2</v>
      </c>
      <c r="J15" s="1" t="s">
        <v>83</v>
      </c>
      <c r="K15" s="25">
        <v>14</v>
      </c>
      <c r="L15" s="25">
        <f>I15*K15</f>
        <v>28</v>
      </c>
      <c r="M15" s="25">
        <v>-4</v>
      </c>
      <c r="N15" s="24"/>
      <c r="O15" s="24">
        <v>2</v>
      </c>
      <c r="P15" s="24">
        <f t="shared" ref="P15" si="4">O15*(-2)</f>
        <v>-4</v>
      </c>
      <c r="Q15" s="24">
        <v>1</v>
      </c>
      <c r="R15" s="24">
        <f t="shared" ref="R15" si="5">Q15*(-2)</f>
        <v>-2</v>
      </c>
      <c r="S15" s="24"/>
      <c r="T15" s="24"/>
      <c r="U15" s="68">
        <f t="shared" ref="U15:U21" si="6">(L15+N15+P15+R15+T15+M15)*G15*H15</f>
        <v>28.080000000000002</v>
      </c>
      <c r="V15" s="127"/>
      <c r="W15" s="131"/>
      <c r="X15" s="103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</row>
    <row r="16" spans="1:247" s="12" customFormat="1" ht="13.5" customHeight="1">
      <c r="A16" s="128"/>
      <c r="B16" s="125"/>
      <c r="C16" s="124"/>
      <c r="D16" s="65" t="s">
        <v>24</v>
      </c>
      <c r="E16" s="66" t="s">
        <v>25</v>
      </c>
      <c r="F16" s="16">
        <v>74</v>
      </c>
      <c r="G16" s="16">
        <v>1.2</v>
      </c>
      <c r="H16" s="16">
        <v>1</v>
      </c>
      <c r="I16" s="28"/>
      <c r="J16" s="27"/>
      <c r="K16" s="28"/>
      <c r="L16" s="28"/>
      <c r="M16" s="25"/>
      <c r="N16" s="24"/>
      <c r="O16" s="24"/>
      <c r="P16" s="24"/>
      <c r="Q16" s="24"/>
      <c r="R16" s="24"/>
      <c r="S16" s="24">
        <v>1</v>
      </c>
      <c r="T16" s="24">
        <f t="shared" ref="T16" si="7">S16*2</f>
        <v>2</v>
      </c>
      <c r="U16" s="68">
        <f t="shared" si="6"/>
        <v>2.4</v>
      </c>
      <c r="V16" s="127"/>
      <c r="W16" s="131"/>
      <c r="X16" s="14"/>
      <c r="Y16" s="14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</row>
    <row r="17" spans="1:247" s="14" customFormat="1" ht="13.5" customHeight="1">
      <c r="A17" s="128"/>
      <c r="B17" s="125"/>
      <c r="C17" s="124"/>
      <c r="D17" s="65" t="s">
        <v>41</v>
      </c>
      <c r="E17" s="66" t="s">
        <v>42</v>
      </c>
      <c r="F17" s="16">
        <v>74</v>
      </c>
      <c r="G17" s="16">
        <v>1.2</v>
      </c>
      <c r="H17" s="16">
        <v>1</v>
      </c>
      <c r="I17" s="25">
        <v>2</v>
      </c>
      <c r="J17" s="1" t="s">
        <v>75</v>
      </c>
      <c r="K17" s="25">
        <v>5</v>
      </c>
      <c r="L17" s="25">
        <f>I17*K17</f>
        <v>10</v>
      </c>
      <c r="M17" s="25"/>
      <c r="N17" s="24"/>
      <c r="O17" s="24"/>
      <c r="P17" s="24"/>
      <c r="Q17" s="24"/>
      <c r="R17" s="24"/>
      <c r="S17" s="24"/>
      <c r="T17" s="24"/>
      <c r="U17" s="68">
        <f t="shared" si="6"/>
        <v>12</v>
      </c>
      <c r="V17" s="127"/>
      <c r="W17" s="1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</row>
    <row r="18" spans="1:247" s="14" customFormat="1">
      <c r="A18" s="128"/>
      <c r="B18" s="125"/>
      <c r="C18" s="125" t="s">
        <v>36</v>
      </c>
      <c r="D18" s="65" t="s">
        <v>28</v>
      </c>
      <c r="E18" s="67" t="s">
        <v>19</v>
      </c>
      <c r="F18" s="16">
        <v>43</v>
      </c>
      <c r="G18" s="16">
        <v>1</v>
      </c>
      <c r="H18" s="16">
        <v>1</v>
      </c>
      <c r="I18" s="25">
        <v>28</v>
      </c>
      <c r="J18" s="25" t="s">
        <v>16</v>
      </c>
      <c r="K18" s="25">
        <v>3</v>
      </c>
      <c r="L18" s="25">
        <f>I18*K18</f>
        <v>84</v>
      </c>
      <c r="M18" s="25"/>
      <c r="N18" s="24"/>
      <c r="O18" s="24"/>
      <c r="P18" s="24"/>
      <c r="Q18" s="24"/>
      <c r="R18" s="24"/>
      <c r="S18" s="24"/>
      <c r="T18" s="24"/>
      <c r="U18" s="68">
        <f t="shared" si="6"/>
        <v>84</v>
      </c>
      <c r="V18" s="127"/>
      <c r="W18" s="131"/>
      <c r="X18" s="26"/>
      <c r="Y18" s="21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</row>
    <row r="19" spans="1:247">
      <c r="A19" s="128"/>
      <c r="B19" s="125"/>
      <c r="C19" s="125"/>
      <c r="D19" s="65" t="s">
        <v>29</v>
      </c>
      <c r="E19" s="66" t="s">
        <v>8</v>
      </c>
      <c r="F19" s="16">
        <v>85</v>
      </c>
      <c r="G19" s="16">
        <v>1</v>
      </c>
      <c r="H19" s="16">
        <v>1</v>
      </c>
      <c r="I19" s="25">
        <v>21</v>
      </c>
      <c r="J19" s="25" t="s">
        <v>16</v>
      </c>
      <c r="K19" s="25">
        <v>3</v>
      </c>
      <c r="L19" s="25">
        <f>I19*K19</f>
        <v>63</v>
      </c>
      <c r="M19" s="25"/>
      <c r="N19" s="24"/>
      <c r="O19" s="24"/>
      <c r="P19" s="24"/>
      <c r="Q19" s="24"/>
      <c r="R19" s="24"/>
      <c r="S19" s="24"/>
      <c r="T19" s="24"/>
      <c r="U19" s="68">
        <f t="shared" si="6"/>
        <v>63</v>
      </c>
      <c r="V19" s="127"/>
      <c r="W19" s="131"/>
    </row>
    <row r="20" spans="1:247">
      <c r="A20" s="128"/>
      <c r="B20" s="125"/>
      <c r="C20" s="125"/>
      <c r="D20" s="65" t="s">
        <v>30</v>
      </c>
      <c r="E20" s="67" t="s">
        <v>19</v>
      </c>
      <c r="F20" s="16">
        <v>43</v>
      </c>
      <c r="G20" s="16">
        <v>1</v>
      </c>
      <c r="H20" s="16">
        <v>1</v>
      </c>
      <c r="I20" s="25">
        <v>17</v>
      </c>
      <c r="J20" s="1" t="s">
        <v>81</v>
      </c>
      <c r="K20" s="25">
        <v>3</v>
      </c>
      <c r="L20" s="25">
        <f>I20*K20</f>
        <v>51</v>
      </c>
      <c r="M20" s="25"/>
      <c r="N20" s="24"/>
      <c r="O20" s="24"/>
      <c r="P20" s="24"/>
      <c r="Q20" s="24"/>
      <c r="R20" s="24"/>
      <c r="S20" s="24"/>
      <c r="T20" s="24"/>
      <c r="U20" s="68">
        <f t="shared" si="6"/>
        <v>51</v>
      </c>
      <c r="V20" s="127"/>
      <c r="W20" s="131"/>
      <c r="X20" s="3"/>
    </row>
    <row r="21" spans="1:247">
      <c r="A21" s="128"/>
      <c r="B21" s="125"/>
      <c r="C21" s="125"/>
      <c r="D21" s="65" t="s">
        <v>31</v>
      </c>
      <c r="E21" s="66" t="s">
        <v>8</v>
      </c>
      <c r="F21" s="16">
        <v>43</v>
      </c>
      <c r="G21" s="16">
        <v>1</v>
      </c>
      <c r="H21" s="16">
        <v>1</v>
      </c>
      <c r="I21" s="25">
        <v>15</v>
      </c>
      <c r="J21" s="1" t="s">
        <v>81</v>
      </c>
      <c r="K21" s="25">
        <v>3</v>
      </c>
      <c r="L21" s="25">
        <f>I21*K21</f>
        <v>45</v>
      </c>
      <c r="M21" s="25"/>
      <c r="N21" s="24"/>
      <c r="O21" s="24"/>
      <c r="P21" s="24"/>
      <c r="Q21" s="24"/>
      <c r="R21" s="24"/>
      <c r="S21" s="24"/>
      <c r="T21" s="24"/>
      <c r="U21" s="68">
        <f t="shared" si="6"/>
        <v>45</v>
      </c>
      <c r="V21" s="127"/>
      <c r="W21" s="131"/>
    </row>
    <row r="22" spans="1:247">
      <c r="A22" s="128"/>
      <c r="B22" s="125"/>
      <c r="C22" s="125"/>
      <c r="D22" s="65" t="s">
        <v>32</v>
      </c>
      <c r="E22" s="27"/>
      <c r="F22" s="27"/>
      <c r="G22" s="27"/>
      <c r="H22" s="27"/>
      <c r="I22" s="27"/>
      <c r="J22" s="27"/>
      <c r="K22" s="27"/>
      <c r="L22" s="25">
        <v>20</v>
      </c>
      <c r="M22" s="27"/>
      <c r="N22" s="27"/>
      <c r="O22" s="27"/>
      <c r="P22" s="27"/>
      <c r="Q22" s="27"/>
      <c r="R22" s="27"/>
      <c r="S22" s="27"/>
      <c r="T22" s="27"/>
      <c r="U22" s="16">
        <f>L22/2</f>
        <v>10</v>
      </c>
      <c r="V22" s="127"/>
      <c r="W22" s="131"/>
    </row>
    <row r="23" spans="1:247">
      <c r="A23" s="128"/>
      <c r="B23" s="125"/>
      <c r="C23" s="64" t="s">
        <v>77</v>
      </c>
      <c r="D23" s="6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6">
        <v>0</v>
      </c>
      <c r="V23" s="127"/>
      <c r="W23" s="131"/>
    </row>
    <row r="24" spans="1:247">
      <c r="A24" s="128" t="s">
        <v>17</v>
      </c>
      <c r="B24" s="124" t="s">
        <v>87</v>
      </c>
      <c r="C24" s="124" t="s">
        <v>76</v>
      </c>
      <c r="D24" s="65" t="s">
        <v>9</v>
      </c>
      <c r="E24" s="66" t="s">
        <v>10</v>
      </c>
      <c r="F24" s="16">
        <v>90</v>
      </c>
      <c r="G24" s="16">
        <v>1.4</v>
      </c>
      <c r="H24" s="16">
        <v>1</v>
      </c>
      <c r="I24" s="25">
        <v>2</v>
      </c>
      <c r="J24" s="1" t="s">
        <v>15</v>
      </c>
      <c r="K24" s="25">
        <v>11</v>
      </c>
      <c r="L24" s="25">
        <f>I24*K24</f>
        <v>22</v>
      </c>
      <c r="M24" s="25"/>
      <c r="N24" s="24">
        <v>-2</v>
      </c>
      <c r="O24" s="24">
        <v>2</v>
      </c>
      <c r="P24" s="24">
        <f>O24*(-2)</f>
        <v>-4</v>
      </c>
      <c r="Q24" s="24"/>
      <c r="R24" s="24"/>
      <c r="S24" s="24"/>
      <c r="T24" s="24"/>
      <c r="U24" s="68">
        <f>(L24+N24+P24+R24+T24+M24)*G24*H24</f>
        <v>22.4</v>
      </c>
      <c r="V24" s="126">
        <f>SUM(U24:U33)</f>
        <v>317.88</v>
      </c>
      <c r="W24" s="131"/>
    </row>
    <row r="25" spans="1:247">
      <c r="A25" s="128"/>
      <c r="B25" s="125"/>
      <c r="C25" s="124"/>
      <c r="D25" s="65" t="s">
        <v>11</v>
      </c>
      <c r="E25" s="66" t="s">
        <v>12</v>
      </c>
      <c r="F25" s="16">
        <v>84</v>
      </c>
      <c r="G25" s="16">
        <v>1.3</v>
      </c>
      <c r="H25" s="16">
        <v>1.2</v>
      </c>
      <c r="I25" s="25">
        <v>2</v>
      </c>
      <c r="J25" s="1" t="s">
        <v>83</v>
      </c>
      <c r="K25" s="25">
        <v>14</v>
      </c>
      <c r="L25" s="25">
        <f>I25*K25</f>
        <v>28</v>
      </c>
      <c r="M25" s="25">
        <v>-4</v>
      </c>
      <c r="N25" s="24"/>
      <c r="O25" s="24">
        <v>2</v>
      </c>
      <c r="P25" s="24">
        <f t="shared" ref="P25" si="8">O25*(-2)</f>
        <v>-4</v>
      </c>
      <c r="Q25" s="24">
        <v>1</v>
      </c>
      <c r="R25" s="24">
        <f t="shared" ref="R25" si="9">Q25*(-2)</f>
        <v>-2</v>
      </c>
      <c r="S25" s="24"/>
      <c r="T25" s="24"/>
      <c r="U25" s="68">
        <f t="shared" ref="U25:U31" si="10">(L25+N25+P25+R25+T25+M25)*G25*H25</f>
        <v>28.080000000000002</v>
      </c>
      <c r="V25" s="127"/>
      <c r="W25" s="131"/>
    </row>
    <row r="26" spans="1:247">
      <c r="A26" s="128"/>
      <c r="B26" s="125"/>
      <c r="C26" s="124"/>
      <c r="D26" s="65" t="s">
        <v>24</v>
      </c>
      <c r="E26" s="66" t="s">
        <v>25</v>
      </c>
      <c r="F26" s="16">
        <v>74</v>
      </c>
      <c r="G26" s="16">
        <v>1.2</v>
      </c>
      <c r="H26" s="16">
        <v>1</v>
      </c>
      <c r="I26" s="28"/>
      <c r="J26" s="27"/>
      <c r="K26" s="28"/>
      <c r="L26" s="28"/>
      <c r="M26" s="25"/>
      <c r="N26" s="24"/>
      <c r="O26" s="24"/>
      <c r="P26" s="24"/>
      <c r="Q26" s="24"/>
      <c r="R26" s="24"/>
      <c r="S26" s="24">
        <v>1</v>
      </c>
      <c r="T26" s="24">
        <f t="shared" ref="T26" si="11">S26*2</f>
        <v>2</v>
      </c>
      <c r="U26" s="68">
        <f t="shared" si="10"/>
        <v>2.4</v>
      </c>
      <c r="V26" s="127"/>
      <c r="W26" s="131"/>
    </row>
    <row r="27" spans="1:247">
      <c r="A27" s="128"/>
      <c r="B27" s="125"/>
      <c r="C27" s="124"/>
      <c r="D27" s="65" t="s">
        <v>41</v>
      </c>
      <c r="E27" s="66" t="s">
        <v>42</v>
      </c>
      <c r="F27" s="16">
        <v>74</v>
      </c>
      <c r="G27" s="16">
        <v>1.2</v>
      </c>
      <c r="H27" s="16">
        <v>1</v>
      </c>
      <c r="I27" s="25">
        <v>2</v>
      </c>
      <c r="J27" s="1" t="s">
        <v>75</v>
      </c>
      <c r="K27" s="25">
        <v>5</v>
      </c>
      <c r="L27" s="25">
        <f>I27*K27</f>
        <v>10</v>
      </c>
      <c r="M27" s="25"/>
      <c r="N27" s="24"/>
      <c r="O27" s="24"/>
      <c r="P27" s="24"/>
      <c r="Q27" s="24"/>
      <c r="R27" s="24"/>
      <c r="S27" s="24"/>
      <c r="T27" s="24"/>
      <c r="U27" s="68">
        <f t="shared" si="10"/>
        <v>12</v>
      </c>
      <c r="V27" s="127"/>
      <c r="W27" s="131"/>
    </row>
    <row r="28" spans="1:247">
      <c r="A28" s="128"/>
      <c r="B28" s="125"/>
      <c r="C28" s="125" t="s">
        <v>36</v>
      </c>
      <c r="D28" s="65" t="s">
        <v>28</v>
      </c>
      <c r="E28" s="67" t="s">
        <v>19</v>
      </c>
      <c r="F28" s="16">
        <v>43</v>
      </c>
      <c r="G28" s="16">
        <v>1</v>
      </c>
      <c r="H28" s="16">
        <v>1</v>
      </c>
      <c r="I28" s="25">
        <v>28</v>
      </c>
      <c r="J28" s="25" t="s">
        <v>16</v>
      </c>
      <c r="K28" s="25">
        <v>3</v>
      </c>
      <c r="L28" s="25">
        <f>I28*K28</f>
        <v>84</v>
      </c>
      <c r="M28" s="25"/>
      <c r="N28" s="24"/>
      <c r="O28" s="24"/>
      <c r="P28" s="24"/>
      <c r="Q28" s="24"/>
      <c r="R28" s="24"/>
      <c r="S28" s="24"/>
      <c r="T28" s="24"/>
      <c r="U28" s="68">
        <f t="shared" si="10"/>
        <v>84</v>
      </c>
      <c r="V28" s="127"/>
      <c r="W28" s="131"/>
    </row>
    <row r="29" spans="1:247">
      <c r="A29" s="128"/>
      <c r="B29" s="125"/>
      <c r="C29" s="125"/>
      <c r="D29" s="65" t="s">
        <v>29</v>
      </c>
      <c r="E29" s="66" t="s">
        <v>8</v>
      </c>
      <c r="F29" s="16">
        <v>85</v>
      </c>
      <c r="G29" s="16">
        <v>1</v>
      </c>
      <c r="H29" s="16">
        <v>1</v>
      </c>
      <c r="I29" s="25">
        <v>21</v>
      </c>
      <c r="J29" s="25" t="s">
        <v>16</v>
      </c>
      <c r="K29" s="25">
        <v>3</v>
      </c>
      <c r="L29" s="25">
        <f>I29*K29</f>
        <v>63</v>
      </c>
      <c r="M29" s="25"/>
      <c r="N29" s="24"/>
      <c r="O29" s="24"/>
      <c r="P29" s="24"/>
      <c r="Q29" s="24"/>
      <c r="R29" s="24"/>
      <c r="S29" s="24"/>
      <c r="T29" s="24"/>
      <c r="U29" s="68">
        <f t="shared" si="10"/>
        <v>63</v>
      </c>
      <c r="V29" s="127"/>
      <c r="W29" s="131"/>
    </row>
    <row r="30" spans="1:247">
      <c r="A30" s="128"/>
      <c r="B30" s="125"/>
      <c r="C30" s="125"/>
      <c r="D30" s="65" t="s">
        <v>30</v>
      </c>
      <c r="E30" s="67" t="s">
        <v>19</v>
      </c>
      <c r="F30" s="16">
        <v>43</v>
      </c>
      <c r="G30" s="16">
        <v>1</v>
      </c>
      <c r="H30" s="16">
        <v>1</v>
      </c>
      <c r="I30" s="25">
        <v>17</v>
      </c>
      <c r="J30" s="1" t="s">
        <v>81</v>
      </c>
      <c r="K30" s="25">
        <v>3</v>
      </c>
      <c r="L30" s="25">
        <f>I30*K30</f>
        <v>51</v>
      </c>
      <c r="M30" s="25"/>
      <c r="N30" s="24"/>
      <c r="O30" s="24"/>
      <c r="P30" s="24"/>
      <c r="Q30" s="24"/>
      <c r="R30" s="24"/>
      <c r="S30" s="24"/>
      <c r="T30" s="24"/>
      <c r="U30" s="68">
        <f t="shared" si="10"/>
        <v>51</v>
      </c>
      <c r="V30" s="127"/>
      <c r="W30" s="131"/>
    </row>
    <row r="31" spans="1:247">
      <c r="A31" s="128"/>
      <c r="B31" s="125"/>
      <c r="C31" s="125"/>
      <c r="D31" s="65" t="s">
        <v>31</v>
      </c>
      <c r="E31" s="66" t="s">
        <v>8</v>
      </c>
      <c r="F31" s="16">
        <v>43</v>
      </c>
      <c r="G31" s="16">
        <v>1</v>
      </c>
      <c r="H31" s="16">
        <v>1</v>
      </c>
      <c r="I31" s="25">
        <v>15</v>
      </c>
      <c r="J31" s="1" t="s">
        <v>81</v>
      </c>
      <c r="K31" s="25">
        <v>3</v>
      </c>
      <c r="L31" s="25">
        <f>I31*K31</f>
        <v>45</v>
      </c>
      <c r="M31" s="25"/>
      <c r="N31" s="24"/>
      <c r="O31" s="24"/>
      <c r="P31" s="24"/>
      <c r="Q31" s="24"/>
      <c r="R31" s="24"/>
      <c r="S31" s="24"/>
      <c r="T31" s="24"/>
      <c r="U31" s="68">
        <f t="shared" si="10"/>
        <v>45</v>
      </c>
      <c r="V31" s="127"/>
      <c r="W31" s="131"/>
    </row>
    <row r="32" spans="1:247">
      <c r="A32" s="128"/>
      <c r="B32" s="125"/>
      <c r="C32" s="125"/>
      <c r="D32" s="65" t="s">
        <v>32</v>
      </c>
      <c r="E32" s="27"/>
      <c r="F32" s="27"/>
      <c r="G32" s="27"/>
      <c r="H32" s="27"/>
      <c r="I32" s="27"/>
      <c r="J32" s="27"/>
      <c r="K32" s="27"/>
      <c r="L32" s="25">
        <v>20</v>
      </c>
      <c r="M32" s="27"/>
      <c r="N32" s="27"/>
      <c r="O32" s="27"/>
      <c r="P32" s="27"/>
      <c r="Q32" s="27"/>
      <c r="R32" s="27"/>
      <c r="S32" s="27"/>
      <c r="T32" s="27"/>
      <c r="U32" s="16">
        <f>L32/2</f>
        <v>10</v>
      </c>
      <c r="V32" s="127"/>
      <c r="W32" s="131"/>
    </row>
    <row r="33" spans="1:23">
      <c r="A33" s="128"/>
      <c r="B33" s="125"/>
      <c r="C33" s="64" t="s">
        <v>77</v>
      </c>
      <c r="D33" s="6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6">
        <v>0</v>
      </c>
      <c r="V33" s="127"/>
      <c r="W33" s="131"/>
    </row>
    <row r="34" spans="1:23">
      <c r="A34" s="128" t="s">
        <v>88</v>
      </c>
      <c r="B34" s="124" t="s">
        <v>87</v>
      </c>
      <c r="C34" s="124" t="s">
        <v>76</v>
      </c>
      <c r="D34" s="65" t="s">
        <v>9</v>
      </c>
      <c r="E34" s="66" t="s">
        <v>10</v>
      </c>
      <c r="F34" s="16">
        <v>90</v>
      </c>
      <c r="G34" s="16">
        <v>1.4</v>
      </c>
      <c r="H34" s="16">
        <v>1</v>
      </c>
      <c r="I34" s="25">
        <v>2</v>
      </c>
      <c r="J34" s="1" t="s">
        <v>15</v>
      </c>
      <c r="K34" s="25">
        <v>11</v>
      </c>
      <c r="L34" s="25">
        <f>I34*K34</f>
        <v>22</v>
      </c>
      <c r="M34" s="25"/>
      <c r="N34" s="24">
        <v>-2</v>
      </c>
      <c r="O34" s="24">
        <v>2</v>
      </c>
      <c r="P34" s="24">
        <f>O34*(-2)</f>
        <v>-4</v>
      </c>
      <c r="Q34" s="24"/>
      <c r="R34" s="24"/>
      <c r="S34" s="24"/>
      <c r="T34" s="24"/>
      <c r="U34" s="68">
        <f>(L34+N34+P34+R34+T34+M34)*G34*H34</f>
        <v>22.4</v>
      </c>
      <c r="V34" s="126">
        <f>SUM(U34:U43)</f>
        <v>317.88</v>
      </c>
      <c r="W34" s="131"/>
    </row>
    <row r="35" spans="1:23">
      <c r="A35" s="128"/>
      <c r="B35" s="125"/>
      <c r="C35" s="124"/>
      <c r="D35" s="65" t="s">
        <v>11</v>
      </c>
      <c r="E35" s="66" t="s">
        <v>12</v>
      </c>
      <c r="F35" s="16">
        <v>84</v>
      </c>
      <c r="G35" s="16">
        <v>1.3</v>
      </c>
      <c r="H35" s="16">
        <v>1.2</v>
      </c>
      <c r="I35" s="25">
        <v>2</v>
      </c>
      <c r="J35" s="1" t="s">
        <v>83</v>
      </c>
      <c r="K35" s="25">
        <v>14</v>
      </c>
      <c r="L35" s="25">
        <f>I35*K35</f>
        <v>28</v>
      </c>
      <c r="M35" s="25">
        <v>-4</v>
      </c>
      <c r="N35" s="24"/>
      <c r="O35" s="24">
        <v>2</v>
      </c>
      <c r="P35" s="24">
        <f t="shared" ref="P35" si="12">O35*(-2)</f>
        <v>-4</v>
      </c>
      <c r="Q35" s="24">
        <v>1</v>
      </c>
      <c r="R35" s="24">
        <f t="shared" ref="R35" si="13">Q35*(-2)</f>
        <v>-2</v>
      </c>
      <c r="S35" s="24"/>
      <c r="T35" s="24"/>
      <c r="U35" s="68">
        <f t="shared" ref="U35:U41" si="14">(L35+N35+P35+R35+T35+M35)*G35*H35</f>
        <v>28.080000000000002</v>
      </c>
      <c r="V35" s="127"/>
      <c r="W35" s="131"/>
    </row>
    <row r="36" spans="1:23">
      <c r="A36" s="128"/>
      <c r="B36" s="125"/>
      <c r="C36" s="124"/>
      <c r="D36" s="65" t="s">
        <v>24</v>
      </c>
      <c r="E36" s="66" t="s">
        <v>25</v>
      </c>
      <c r="F36" s="16">
        <v>74</v>
      </c>
      <c r="G36" s="16">
        <v>1.2</v>
      </c>
      <c r="H36" s="16">
        <v>1</v>
      </c>
      <c r="I36" s="28"/>
      <c r="J36" s="27"/>
      <c r="K36" s="28"/>
      <c r="L36" s="28"/>
      <c r="M36" s="25"/>
      <c r="N36" s="24"/>
      <c r="O36" s="24"/>
      <c r="P36" s="24"/>
      <c r="Q36" s="24"/>
      <c r="R36" s="24"/>
      <c r="S36" s="24">
        <v>1</v>
      </c>
      <c r="T36" s="24">
        <f t="shared" ref="T36" si="15">S36*2</f>
        <v>2</v>
      </c>
      <c r="U36" s="68">
        <f t="shared" si="14"/>
        <v>2.4</v>
      </c>
      <c r="V36" s="127"/>
      <c r="W36" s="131"/>
    </row>
    <row r="37" spans="1:23">
      <c r="A37" s="128"/>
      <c r="B37" s="125"/>
      <c r="C37" s="124"/>
      <c r="D37" s="65" t="s">
        <v>41</v>
      </c>
      <c r="E37" s="66" t="s">
        <v>42</v>
      </c>
      <c r="F37" s="16">
        <v>74</v>
      </c>
      <c r="G37" s="16">
        <v>1.2</v>
      </c>
      <c r="H37" s="16">
        <v>1</v>
      </c>
      <c r="I37" s="25">
        <v>2</v>
      </c>
      <c r="J37" s="1" t="s">
        <v>75</v>
      </c>
      <c r="K37" s="25">
        <v>5</v>
      </c>
      <c r="L37" s="25">
        <f>I37*K37</f>
        <v>10</v>
      </c>
      <c r="M37" s="25"/>
      <c r="N37" s="24"/>
      <c r="O37" s="24"/>
      <c r="P37" s="24"/>
      <c r="Q37" s="24"/>
      <c r="R37" s="24"/>
      <c r="S37" s="24"/>
      <c r="T37" s="24"/>
      <c r="U37" s="68">
        <f t="shared" si="14"/>
        <v>12</v>
      </c>
      <c r="V37" s="127"/>
      <c r="W37" s="131"/>
    </row>
    <row r="38" spans="1:23">
      <c r="A38" s="128"/>
      <c r="B38" s="125"/>
      <c r="C38" s="125" t="s">
        <v>36</v>
      </c>
      <c r="D38" s="65" t="s">
        <v>28</v>
      </c>
      <c r="E38" s="67" t="s">
        <v>19</v>
      </c>
      <c r="F38" s="16">
        <v>43</v>
      </c>
      <c r="G38" s="16">
        <v>1</v>
      </c>
      <c r="H38" s="16">
        <v>1</v>
      </c>
      <c r="I38" s="25">
        <v>28</v>
      </c>
      <c r="J38" s="25" t="s">
        <v>16</v>
      </c>
      <c r="K38" s="25">
        <v>3</v>
      </c>
      <c r="L38" s="25">
        <f>I38*K38</f>
        <v>84</v>
      </c>
      <c r="M38" s="25"/>
      <c r="N38" s="24"/>
      <c r="O38" s="24"/>
      <c r="P38" s="24"/>
      <c r="Q38" s="24"/>
      <c r="R38" s="24"/>
      <c r="S38" s="24"/>
      <c r="T38" s="24"/>
      <c r="U38" s="68">
        <f t="shared" si="14"/>
        <v>84</v>
      </c>
      <c r="V38" s="127"/>
      <c r="W38" s="131"/>
    </row>
    <row r="39" spans="1:23">
      <c r="A39" s="128"/>
      <c r="B39" s="125"/>
      <c r="C39" s="125"/>
      <c r="D39" s="65" t="s">
        <v>29</v>
      </c>
      <c r="E39" s="66" t="s">
        <v>8</v>
      </c>
      <c r="F39" s="16">
        <v>85</v>
      </c>
      <c r="G39" s="16">
        <v>1</v>
      </c>
      <c r="H39" s="16">
        <v>1</v>
      </c>
      <c r="I39" s="25">
        <v>21</v>
      </c>
      <c r="J39" s="25" t="s">
        <v>16</v>
      </c>
      <c r="K39" s="25">
        <v>3</v>
      </c>
      <c r="L39" s="25">
        <f>I39*K39</f>
        <v>63</v>
      </c>
      <c r="M39" s="25"/>
      <c r="N39" s="24"/>
      <c r="O39" s="24"/>
      <c r="P39" s="24"/>
      <c r="Q39" s="24"/>
      <c r="R39" s="24"/>
      <c r="S39" s="24"/>
      <c r="T39" s="24"/>
      <c r="U39" s="68">
        <f t="shared" si="14"/>
        <v>63</v>
      </c>
      <c r="V39" s="127"/>
      <c r="W39" s="131"/>
    </row>
    <row r="40" spans="1:23">
      <c r="A40" s="128"/>
      <c r="B40" s="125"/>
      <c r="C40" s="125"/>
      <c r="D40" s="65" t="s">
        <v>30</v>
      </c>
      <c r="E40" s="67" t="s">
        <v>19</v>
      </c>
      <c r="F40" s="16">
        <v>43</v>
      </c>
      <c r="G40" s="16">
        <v>1</v>
      </c>
      <c r="H40" s="16">
        <v>1</v>
      </c>
      <c r="I40" s="25">
        <v>17</v>
      </c>
      <c r="J40" s="1" t="s">
        <v>81</v>
      </c>
      <c r="K40" s="25">
        <v>3</v>
      </c>
      <c r="L40" s="25">
        <f>I40*K40</f>
        <v>51</v>
      </c>
      <c r="M40" s="25"/>
      <c r="N40" s="24"/>
      <c r="O40" s="24"/>
      <c r="P40" s="24"/>
      <c r="Q40" s="24"/>
      <c r="R40" s="24"/>
      <c r="S40" s="24"/>
      <c r="T40" s="24"/>
      <c r="U40" s="68">
        <f t="shared" si="14"/>
        <v>51</v>
      </c>
      <c r="V40" s="127"/>
      <c r="W40" s="131"/>
    </row>
    <row r="41" spans="1:23">
      <c r="A41" s="128"/>
      <c r="B41" s="125"/>
      <c r="C41" s="125"/>
      <c r="D41" s="65" t="s">
        <v>31</v>
      </c>
      <c r="E41" s="66" t="s">
        <v>8</v>
      </c>
      <c r="F41" s="16">
        <v>43</v>
      </c>
      <c r="G41" s="16">
        <v>1</v>
      </c>
      <c r="H41" s="16">
        <v>1</v>
      </c>
      <c r="I41" s="25">
        <v>15</v>
      </c>
      <c r="J41" s="1" t="s">
        <v>81</v>
      </c>
      <c r="K41" s="25">
        <v>3</v>
      </c>
      <c r="L41" s="25">
        <f>I41*K41</f>
        <v>45</v>
      </c>
      <c r="M41" s="25"/>
      <c r="N41" s="24"/>
      <c r="O41" s="24"/>
      <c r="P41" s="24"/>
      <c r="Q41" s="24"/>
      <c r="R41" s="24"/>
      <c r="S41" s="24"/>
      <c r="T41" s="24"/>
      <c r="U41" s="68">
        <f t="shared" si="14"/>
        <v>45</v>
      </c>
      <c r="V41" s="127"/>
      <c r="W41" s="131"/>
    </row>
    <row r="42" spans="1:23">
      <c r="A42" s="128"/>
      <c r="B42" s="125"/>
      <c r="C42" s="125"/>
      <c r="D42" s="65" t="s">
        <v>32</v>
      </c>
      <c r="E42" s="27"/>
      <c r="F42" s="27"/>
      <c r="G42" s="27"/>
      <c r="H42" s="27"/>
      <c r="I42" s="27"/>
      <c r="J42" s="27"/>
      <c r="K42" s="27"/>
      <c r="L42" s="25">
        <v>20</v>
      </c>
      <c r="M42" s="27"/>
      <c r="N42" s="27"/>
      <c r="O42" s="27"/>
      <c r="P42" s="27"/>
      <c r="Q42" s="27"/>
      <c r="R42" s="27"/>
      <c r="S42" s="27"/>
      <c r="T42" s="27"/>
      <c r="U42" s="16">
        <f>L42/2</f>
        <v>10</v>
      </c>
      <c r="V42" s="127"/>
      <c r="W42" s="131"/>
    </row>
    <row r="43" spans="1:23">
      <c r="A43" s="128"/>
      <c r="B43" s="125"/>
      <c r="C43" s="64" t="s">
        <v>77</v>
      </c>
      <c r="D43" s="6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6">
        <v>0</v>
      </c>
      <c r="V43" s="127"/>
      <c r="W43" s="131"/>
    </row>
    <row r="44" spans="1:23">
      <c r="A44" s="128" t="s">
        <v>89</v>
      </c>
      <c r="B44" s="124" t="s">
        <v>87</v>
      </c>
      <c r="C44" s="124" t="s">
        <v>76</v>
      </c>
      <c r="D44" s="65" t="s">
        <v>9</v>
      </c>
      <c r="E44" s="66" t="s">
        <v>10</v>
      </c>
      <c r="F44" s="16">
        <v>90</v>
      </c>
      <c r="G44" s="16">
        <v>1.4</v>
      </c>
      <c r="H44" s="16">
        <v>1</v>
      </c>
      <c r="I44" s="25">
        <v>2</v>
      </c>
      <c r="J44" s="1" t="s">
        <v>15</v>
      </c>
      <c r="K44" s="25">
        <v>11</v>
      </c>
      <c r="L44" s="25">
        <f>I44*K44</f>
        <v>22</v>
      </c>
      <c r="M44" s="25"/>
      <c r="N44" s="24">
        <v>-2</v>
      </c>
      <c r="O44" s="24">
        <v>2</v>
      </c>
      <c r="P44" s="24">
        <f>O44*(-2)</f>
        <v>-4</v>
      </c>
      <c r="Q44" s="24"/>
      <c r="R44" s="24"/>
      <c r="S44" s="24"/>
      <c r="T44" s="24"/>
      <c r="U44" s="68">
        <f>(L44+N44+P44+R44+T44+M44)*G44*H44</f>
        <v>22.4</v>
      </c>
      <c r="V44" s="126">
        <f>SUM(U44:U53)</f>
        <v>317.88</v>
      </c>
      <c r="W44" s="131"/>
    </row>
    <row r="45" spans="1:23">
      <c r="A45" s="128"/>
      <c r="B45" s="125"/>
      <c r="C45" s="124"/>
      <c r="D45" s="65" t="s">
        <v>11</v>
      </c>
      <c r="E45" s="66" t="s">
        <v>12</v>
      </c>
      <c r="F45" s="16">
        <v>84</v>
      </c>
      <c r="G45" s="16">
        <v>1.3</v>
      </c>
      <c r="H45" s="16">
        <v>1.2</v>
      </c>
      <c r="I45" s="25">
        <v>2</v>
      </c>
      <c r="J45" s="1" t="s">
        <v>83</v>
      </c>
      <c r="K45" s="25">
        <v>14</v>
      </c>
      <c r="L45" s="25">
        <f>I45*K45</f>
        <v>28</v>
      </c>
      <c r="M45" s="25">
        <v>-4</v>
      </c>
      <c r="N45" s="24"/>
      <c r="O45" s="24">
        <v>2</v>
      </c>
      <c r="P45" s="24">
        <f t="shared" ref="P45" si="16">O45*(-2)</f>
        <v>-4</v>
      </c>
      <c r="Q45" s="24">
        <v>1</v>
      </c>
      <c r="R45" s="24">
        <f t="shared" ref="R45" si="17">Q45*(-2)</f>
        <v>-2</v>
      </c>
      <c r="S45" s="24"/>
      <c r="T45" s="24"/>
      <c r="U45" s="68">
        <f t="shared" ref="U45:U51" si="18">(L45+N45+P45+R45+T45+M45)*G45*H45</f>
        <v>28.080000000000002</v>
      </c>
      <c r="V45" s="127"/>
      <c r="W45" s="131"/>
    </row>
    <row r="46" spans="1:23">
      <c r="A46" s="128"/>
      <c r="B46" s="125"/>
      <c r="C46" s="124"/>
      <c r="D46" s="65" t="s">
        <v>24</v>
      </c>
      <c r="E46" s="66" t="s">
        <v>25</v>
      </c>
      <c r="F46" s="16">
        <v>74</v>
      </c>
      <c r="G46" s="16">
        <v>1.2</v>
      </c>
      <c r="H46" s="16">
        <v>1</v>
      </c>
      <c r="I46" s="28"/>
      <c r="J46" s="27"/>
      <c r="K46" s="28"/>
      <c r="L46" s="28"/>
      <c r="M46" s="25"/>
      <c r="N46" s="24"/>
      <c r="O46" s="24"/>
      <c r="P46" s="24"/>
      <c r="Q46" s="24"/>
      <c r="R46" s="24"/>
      <c r="S46" s="24">
        <v>1</v>
      </c>
      <c r="T46" s="24">
        <f t="shared" ref="T46" si="19">S46*2</f>
        <v>2</v>
      </c>
      <c r="U46" s="68">
        <f t="shared" si="18"/>
        <v>2.4</v>
      </c>
      <c r="V46" s="127"/>
      <c r="W46" s="131"/>
    </row>
    <row r="47" spans="1:23">
      <c r="A47" s="128"/>
      <c r="B47" s="125"/>
      <c r="C47" s="124"/>
      <c r="D47" s="65" t="s">
        <v>41</v>
      </c>
      <c r="E47" s="66" t="s">
        <v>42</v>
      </c>
      <c r="F47" s="16">
        <v>74</v>
      </c>
      <c r="G47" s="16">
        <v>1.2</v>
      </c>
      <c r="H47" s="16">
        <v>1</v>
      </c>
      <c r="I47" s="25">
        <v>2</v>
      </c>
      <c r="J47" s="1" t="s">
        <v>75</v>
      </c>
      <c r="K47" s="25">
        <v>5</v>
      </c>
      <c r="L47" s="25">
        <f>I47*K47</f>
        <v>10</v>
      </c>
      <c r="M47" s="25"/>
      <c r="N47" s="24"/>
      <c r="O47" s="24"/>
      <c r="P47" s="24"/>
      <c r="Q47" s="24"/>
      <c r="R47" s="24"/>
      <c r="S47" s="24"/>
      <c r="T47" s="24"/>
      <c r="U47" s="68">
        <f t="shared" si="18"/>
        <v>12</v>
      </c>
      <c r="V47" s="127"/>
      <c r="W47" s="131"/>
    </row>
    <row r="48" spans="1:23">
      <c r="A48" s="128"/>
      <c r="B48" s="125"/>
      <c r="C48" s="125" t="s">
        <v>36</v>
      </c>
      <c r="D48" s="65" t="s">
        <v>28</v>
      </c>
      <c r="E48" s="67" t="s">
        <v>19</v>
      </c>
      <c r="F48" s="16">
        <v>43</v>
      </c>
      <c r="G48" s="16">
        <v>1</v>
      </c>
      <c r="H48" s="16">
        <v>1</v>
      </c>
      <c r="I48" s="25">
        <v>28</v>
      </c>
      <c r="J48" s="25" t="s">
        <v>16</v>
      </c>
      <c r="K48" s="25">
        <v>3</v>
      </c>
      <c r="L48" s="25">
        <f>I48*K48</f>
        <v>84</v>
      </c>
      <c r="M48" s="25"/>
      <c r="N48" s="24"/>
      <c r="O48" s="24"/>
      <c r="P48" s="24"/>
      <c r="Q48" s="24"/>
      <c r="R48" s="24"/>
      <c r="S48" s="24"/>
      <c r="T48" s="24"/>
      <c r="U48" s="68">
        <f t="shared" si="18"/>
        <v>84</v>
      </c>
      <c r="V48" s="127"/>
      <c r="W48" s="131"/>
    </row>
    <row r="49" spans="1:23">
      <c r="A49" s="128"/>
      <c r="B49" s="125"/>
      <c r="C49" s="125"/>
      <c r="D49" s="65" t="s">
        <v>29</v>
      </c>
      <c r="E49" s="66" t="s">
        <v>8</v>
      </c>
      <c r="F49" s="16">
        <v>85</v>
      </c>
      <c r="G49" s="16">
        <v>1</v>
      </c>
      <c r="H49" s="16">
        <v>1</v>
      </c>
      <c r="I49" s="25">
        <v>21</v>
      </c>
      <c r="J49" s="25" t="s">
        <v>16</v>
      </c>
      <c r="K49" s="25">
        <v>3</v>
      </c>
      <c r="L49" s="25">
        <f>I49*K49</f>
        <v>63</v>
      </c>
      <c r="M49" s="25"/>
      <c r="N49" s="24"/>
      <c r="O49" s="24"/>
      <c r="P49" s="24"/>
      <c r="Q49" s="24"/>
      <c r="R49" s="24"/>
      <c r="S49" s="24"/>
      <c r="T49" s="24"/>
      <c r="U49" s="68">
        <f t="shared" si="18"/>
        <v>63</v>
      </c>
      <c r="V49" s="127"/>
      <c r="W49" s="131"/>
    </row>
    <row r="50" spans="1:23">
      <c r="A50" s="128"/>
      <c r="B50" s="125"/>
      <c r="C50" s="125"/>
      <c r="D50" s="65" t="s">
        <v>30</v>
      </c>
      <c r="E50" s="67" t="s">
        <v>19</v>
      </c>
      <c r="F50" s="16">
        <v>43</v>
      </c>
      <c r="G50" s="16">
        <v>1</v>
      </c>
      <c r="H50" s="16">
        <v>1</v>
      </c>
      <c r="I50" s="25">
        <v>17</v>
      </c>
      <c r="J50" s="1" t="s">
        <v>81</v>
      </c>
      <c r="K50" s="25">
        <v>3</v>
      </c>
      <c r="L50" s="25">
        <f>I50*K50</f>
        <v>51</v>
      </c>
      <c r="M50" s="25"/>
      <c r="N50" s="24"/>
      <c r="O50" s="24"/>
      <c r="P50" s="24"/>
      <c r="Q50" s="24"/>
      <c r="R50" s="24"/>
      <c r="S50" s="24"/>
      <c r="T50" s="24"/>
      <c r="U50" s="68">
        <f t="shared" si="18"/>
        <v>51</v>
      </c>
      <c r="V50" s="127"/>
      <c r="W50" s="131"/>
    </row>
    <row r="51" spans="1:23">
      <c r="A51" s="128"/>
      <c r="B51" s="125"/>
      <c r="C51" s="125"/>
      <c r="D51" s="65" t="s">
        <v>31</v>
      </c>
      <c r="E51" s="66" t="s">
        <v>8</v>
      </c>
      <c r="F51" s="16">
        <v>43</v>
      </c>
      <c r="G51" s="16">
        <v>1</v>
      </c>
      <c r="H51" s="16">
        <v>1</v>
      </c>
      <c r="I51" s="25">
        <v>15</v>
      </c>
      <c r="J51" s="1" t="s">
        <v>81</v>
      </c>
      <c r="K51" s="25">
        <v>3</v>
      </c>
      <c r="L51" s="25">
        <f>I51*K51</f>
        <v>45</v>
      </c>
      <c r="M51" s="25"/>
      <c r="N51" s="24"/>
      <c r="O51" s="24"/>
      <c r="P51" s="24"/>
      <c r="Q51" s="24"/>
      <c r="R51" s="24"/>
      <c r="S51" s="24"/>
      <c r="T51" s="24"/>
      <c r="U51" s="68">
        <f t="shared" si="18"/>
        <v>45</v>
      </c>
      <c r="V51" s="127"/>
      <c r="W51" s="131"/>
    </row>
    <row r="52" spans="1:23">
      <c r="A52" s="128"/>
      <c r="B52" s="125"/>
      <c r="C52" s="125"/>
      <c r="D52" s="65" t="s">
        <v>32</v>
      </c>
      <c r="E52" s="27"/>
      <c r="F52" s="27"/>
      <c r="G52" s="27"/>
      <c r="H52" s="27"/>
      <c r="I52" s="27"/>
      <c r="J52" s="27"/>
      <c r="K52" s="27"/>
      <c r="L52" s="25">
        <v>20</v>
      </c>
      <c r="M52" s="27"/>
      <c r="N52" s="27"/>
      <c r="O52" s="27"/>
      <c r="P52" s="27"/>
      <c r="Q52" s="27"/>
      <c r="R52" s="27"/>
      <c r="S52" s="27"/>
      <c r="T52" s="27"/>
      <c r="U52" s="16">
        <f>L52/2</f>
        <v>10</v>
      </c>
      <c r="V52" s="127"/>
      <c r="W52" s="131"/>
    </row>
    <row r="53" spans="1:23">
      <c r="A53" s="128"/>
      <c r="B53" s="125"/>
      <c r="C53" s="64" t="s">
        <v>77</v>
      </c>
      <c r="D53" s="6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6">
        <v>0</v>
      </c>
      <c r="V53" s="132"/>
      <c r="W53" s="131"/>
    </row>
    <row r="54" spans="1:23">
      <c r="A54" s="58"/>
      <c r="B54" s="59"/>
      <c r="C54" s="59"/>
      <c r="D54" s="60"/>
      <c r="E54" s="61"/>
      <c r="F54" s="61"/>
      <c r="G54" s="61"/>
      <c r="H54" s="61"/>
      <c r="I54" s="62"/>
      <c r="J54" s="61"/>
      <c r="K54" s="62"/>
      <c r="L54" s="62"/>
      <c r="M54" s="62"/>
      <c r="N54" s="63"/>
      <c r="O54" s="63"/>
      <c r="P54" s="63"/>
      <c r="Q54" s="63"/>
      <c r="R54" s="63"/>
      <c r="S54" s="63"/>
      <c r="T54" s="63"/>
      <c r="U54" s="188"/>
      <c r="V54" s="63"/>
      <c r="W54" s="189"/>
    </row>
    <row r="55" spans="1:23">
      <c r="A55" s="135" t="s">
        <v>474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8">
        <f>SUM(V4:V53)</f>
        <v>1620.1999999999998</v>
      </c>
      <c r="W55" s="69" t="s">
        <v>90</v>
      </c>
    </row>
    <row r="56" spans="1:23">
      <c r="A56" s="11" t="s">
        <v>79</v>
      </c>
      <c r="B56" s="11"/>
      <c r="C56" s="11"/>
      <c r="D56" s="11"/>
      <c r="E56" s="11" t="s">
        <v>80</v>
      </c>
      <c r="F56" s="10"/>
      <c r="G56" s="10"/>
      <c r="H56" s="10"/>
      <c r="I56" s="12"/>
      <c r="J56" s="134" t="s">
        <v>21</v>
      </c>
      <c r="K56" s="134"/>
      <c r="L56" s="12"/>
      <c r="M56" s="12"/>
      <c r="N56" s="12"/>
      <c r="O56" s="12"/>
      <c r="P56" s="12"/>
      <c r="Q56" s="12"/>
      <c r="R56" s="134" t="s">
        <v>22</v>
      </c>
      <c r="S56" s="134"/>
      <c r="T56" s="134"/>
      <c r="U56" s="12"/>
      <c r="V56" s="12"/>
      <c r="W56" s="12"/>
    </row>
    <row r="57" spans="1:23">
      <c r="A57" s="133" t="s">
        <v>23</v>
      </c>
      <c r="B57" s="133"/>
      <c r="C57" s="3" t="s">
        <v>475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>
      <c r="A58" s="13"/>
      <c r="B58" s="14"/>
      <c r="C58" s="26" t="s">
        <v>78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60" spans="1:23">
      <c r="D60" s="3"/>
      <c r="V60" s="3"/>
    </row>
  </sheetData>
  <mergeCells count="52">
    <mergeCell ref="A57:B57"/>
    <mergeCell ref="J56:K56"/>
    <mergeCell ref="R56:T56"/>
    <mergeCell ref="C38:C42"/>
    <mergeCell ref="A44:A53"/>
    <mergeCell ref="B44:B53"/>
    <mergeCell ref="C44:C47"/>
    <mergeCell ref="A34:A43"/>
    <mergeCell ref="B34:B43"/>
    <mergeCell ref="C34:C37"/>
    <mergeCell ref="A55:U55"/>
    <mergeCell ref="A14:A23"/>
    <mergeCell ref="B14:B23"/>
    <mergeCell ref="C14:C17"/>
    <mergeCell ref="V44:V53"/>
    <mergeCell ref="W44:W53"/>
    <mergeCell ref="C48:C52"/>
    <mergeCell ref="W24:W33"/>
    <mergeCell ref="C28:C32"/>
    <mergeCell ref="C18:C22"/>
    <mergeCell ref="A24:A33"/>
    <mergeCell ref="B24:B33"/>
    <mergeCell ref="C24:C27"/>
    <mergeCell ref="Q2:R2"/>
    <mergeCell ref="M2:M3"/>
    <mergeCell ref="V34:V43"/>
    <mergeCell ref="W34:W43"/>
    <mergeCell ref="W4:W13"/>
    <mergeCell ref="V14:V23"/>
    <mergeCell ref="W14:W23"/>
    <mergeCell ref="V24:V33"/>
    <mergeCell ref="B4:B13"/>
    <mergeCell ref="V4:V13"/>
    <mergeCell ref="C8:C12"/>
    <mergeCell ref="C4:C7"/>
    <mergeCell ref="A4:A13"/>
    <mergeCell ref="A1:W1"/>
    <mergeCell ref="G2:G3"/>
    <mergeCell ref="U2:U3"/>
    <mergeCell ref="V2:V3"/>
    <mergeCell ref="W2:W3"/>
    <mergeCell ref="A2:A3"/>
    <mergeCell ref="B2:B3"/>
    <mergeCell ref="D2:D3"/>
    <mergeCell ref="E2:E3"/>
    <mergeCell ref="F2:F3"/>
    <mergeCell ref="I2:L2"/>
    <mergeCell ref="S2:T2"/>
    <mergeCell ref="N2:N3"/>
    <mergeCell ref="C2:C3"/>
    <mergeCell ref="H2:H3"/>
    <mergeCell ref="O2:P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J7" sqref="J7:Q8"/>
    </sheetView>
  </sheetViews>
  <sheetFormatPr defaultRowHeight="13.5"/>
  <cols>
    <col min="9" max="9" width="3" customWidth="1"/>
    <col min="17" max="17" width="9.75" customWidth="1"/>
  </cols>
  <sheetData>
    <row r="1" spans="1:17" ht="14.25">
      <c r="A1" s="30" t="s">
        <v>61</v>
      </c>
      <c r="B1" s="31"/>
      <c r="C1" s="31"/>
      <c r="D1" s="31"/>
      <c r="E1" s="31"/>
      <c r="F1" s="31"/>
      <c r="G1" s="31"/>
      <c r="H1" s="32"/>
      <c r="J1" s="48" t="s">
        <v>62</v>
      </c>
      <c r="K1" s="31"/>
      <c r="L1" s="31"/>
      <c r="M1" s="31"/>
      <c r="N1" s="31"/>
      <c r="O1" s="31"/>
      <c r="P1" s="31"/>
      <c r="Q1" s="32"/>
    </row>
    <row r="2" spans="1:17" ht="23.25">
      <c r="A2" s="33" t="s">
        <v>40</v>
      </c>
      <c r="B2" s="34"/>
      <c r="C2" s="35"/>
      <c r="D2" s="35"/>
      <c r="E2" s="35"/>
      <c r="F2" s="35"/>
      <c r="G2" s="35"/>
      <c r="H2" s="36"/>
      <c r="J2" s="33" t="s">
        <v>63</v>
      </c>
      <c r="K2" s="49"/>
      <c r="L2" s="35"/>
      <c r="M2" s="35"/>
      <c r="N2" s="35"/>
      <c r="O2" s="35"/>
      <c r="P2" s="35"/>
      <c r="Q2" s="36"/>
    </row>
    <row r="3" spans="1:17" ht="14.25">
      <c r="A3" s="37" t="s">
        <v>39</v>
      </c>
      <c r="B3" s="35"/>
      <c r="C3" s="35"/>
      <c r="D3" s="35"/>
      <c r="E3" s="35"/>
      <c r="F3" s="35"/>
      <c r="G3" s="35"/>
      <c r="H3" s="36"/>
      <c r="J3" s="38"/>
      <c r="K3" s="49"/>
      <c r="L3" s="35"/>
      <c r="M3" s="35"/>
      <c r="N3" s="35"/>
      <c r="O3" s="35"/>
      <c r="P3" s="35"/>
      <c r="Q3" s="36"/>
    </row>
    <row r="4" spans="1:17" ht="14.25">
      <c r="A4" s="38"/>
      <c r="B4" s="35"/>
      <c r="C4" s="35"/>
      <c r="D4" s="35"/>
      <c r="E4" s="35"/>
      <c r="F4" s="35"/>
      <c r="G4" s="35"/>
      <c r="H4" s="36"/>
      <c r="J4" s="38"/>
      <c r="K4" s="49"/>
      <c r="L4" s="35"/>
      <c r="M4" s="35"/>
      <c r="N4" s="35"/>
      <c r="O4" s="35"/>
      <c r="P4" s="35"/>
      <c r="Q4" s="36"/>
    </row>
    <row r="5" spans="1:17" ht="14.25">
      <c r="A5" s="51" t="s">
        <v>58</v>
      </c>
      <c r="B5" s="46"/>
      <c r="C5" s="46"/>
      <c r="D5" s="52" t="s">
        <v>59</v>
      </c>
      <c r="E5" s="46"/>
      <c r="F5" s="46"/>
      <c r="G5" s="46"/>
      <c r="H5" s="47"/>
      <c r="J5" s="53" t="s">
        <v>64</v>
      </c>
      <c r="K5" s="46"/>
      <c r="L5" s="46"/>
      <c r="M5" s="46"/>
      <c r="N5" s="46"/>
      <c r="O5" s="46"/>
      <c r="P5" s="46"/>
      <c r="Q5" s="47"/>
    </row>
    <row r="6" spans="1:17">
      <c r="A6" s="38"/>
      <c r="B6" s="35"/>
      <c r="C6" s="35"/>
      <c r="D6" s="35"/>
      <c r="E6" s="35"/>
      <c r="F6" s="35"/>
      <c r="G6" s="35"/>
      <c r="H6" s="36"/>
      <c r="J6" s="50" t="s">
        <v>65</v>
      </c>
      <c r="K6" s="35"/>
      <c r="L6" s="35"/>
      <c r="M6" s="35"/>
      <c r="N6" s="35"/>
      <c r="O6" s="35"/>
      <c r="P6" s="35"/>
      <c r="Q6" s="36"/>
    </row>
    <row r="7" spans="1:17">
      <c r="A7" s="39" t="s">
        <v>43</v>
      </c>
      <c r="B7" s="40" t="s">
        <v>44</v>
      </c>
      <c r="C7" s="41"/>
      <c r="D7" s="42" t="s">
        <v>60</v>
      </c>
      <c r="E7" s="40"/>
      <c r="F7" s="35"/>
      <c r="G7" s="35"/>
      <c r="H7" s="36"/>
      <c r="J7" s="138" t="s">
        <v>473</v>
      </c>
      <c r="K7" s="139"/>
      <c r="L7" s="139"/>
      <c r="M7" s="139"/>
      <c r="N7" s="139"/>
      <c r="O7" s="139"/>
      <c r="P7" s="139"/>
      <c r="Q7" s="140"/>
    </row>
    <row r="8" spans="1:17" ht="13.5" customHeight="1">
      <c r="A8" s="39" t="s">
        <v>45</v>
      </c>
      <c r="B8" s="40">
        <v>0.8</v>
      </c>
      <c r="C8" s="41"/>
      <c r="D8" s="141" t="s">
        <v>472</v>
      </c>
      <c r="E8" s="141"/>
      <c r="F8" s="141"/>
      <c r="G8" s="141"/>
      <c r="H8" s="142"/>
      <c r="J8" s="138"/>
      <c r="K8" s="139"/>
      <c r="L8" s="139"/>
      <c r="M8" s="139"/>
      <c r="N8" s="139"/>
      <c r="O8" s="139"/>
      <c r="P8" s="139"/>
      <c r="Q8" s="140"/>
    </row>
    <row r="9" spans="1:17">
      <c r="A9" s="39" t="s">
        <v>46</v>
      </c>
      <c r="B9" s="40">
        <v>0.9</v>
      </c>
      <c r="C9" s="42"/>
      <c r="D9" s="141"/>
      <c r="E9" s="141"/>
      <c r="F9" s="141"/>
      <c r="G9" s="141"/>
      <c r="H9" s="142"/>
      <c r="J9" s="38"/>
      <c r="K9" s="35"/>
      <c r="L9" s="35"/>
      <c r="M9" s="35"/>
      <c r="N9" s="35"/>
      <c r="O9" s="35"/>
      <c r="P9" s="35"/>
      <c r="Q9" s="36"/>
    </row>
    <row r="10" spans="1:17">
      <c r="A10" s="39" t="s">
        <v>47</v>
      </c>
      <c r="B10" s="40">
        <v>1</v>
      </c>
      <c r="C10" s="41"/>
      <c r="D10" s="141"/>
      <c r="E10" s="141"/>
      <c r="F10" s="141"/>
      <c r="G10" s="141"/>
      <c r="H10" s="142"/>
      <c r="J10" s="38" t="s">
        <v>66</v>
      </c>
      <c r="K10" s="35"/>
      <c r="L10" s="35"/>
      <c r="M10" s="35"/>
      <c r="N10" s="35"/>
      <c r="O10" s="35"/>
      <c r="P10" s="35"/>
      <c r="Q10" s="36"/>
    </row>
    <row r="11" spans="1:17">
      <c r="A11" s="39" t="s">
        <v>48</v>
      </c>
      <c r="B11" s="40">
        <v>1.1000000000000001</v>
      </c>
      <c r="C11" s="41"/>
      <c r="D11" s="141"/>
      <c r="E11" s="141"/>
      <c r="F11" s="141"/>
      <c r="G11" s="141"/>
      <c r="H11" s="142"/>
      <c r="J11" s="38" t="s">
        <v>67</v>
      </c>
      <c r="K11" s="35"/>
      <c r="L11" s="35"/>
      <c r="M11" s="35"/>
      <c r="N11" s="35"/>
      <c r="O11" s="35"/>
      <c r="P11" s="35"/>
      <c r="Q11" s="36"/>
    </row>
    <row r="12" spans="1:17">
      <c r="A12" s="39" t="s">
        <v>49</v>
      </c>
      <c r="B12" s="40">
        <v>1.2</v>
      </c>
      <c r="C12" s="41"/>
      <c r="D12" s="42" t="s">
        <v>71</v>
      </c>
      <c r="E12" s="35"/>
      <c r="F12" s="35"/>
      <c r="G12" s="35"/>
      <c r="H12" s="36"/>
      <c r="J12" s="38"/>
      <c r="K12" s="35"/>
      <c r="L12" s="35"/>
      <c r="M12" s="35"/>
      <c r="N12" s="35"/>
      <c r="O12" s="35"/>
      <c r="P12" s="35"/>
      <c r="Q12" s="36"/>
    </row>
    <row r="13" spans="1:17">
      <c r="A13" s="39" t="s">
        <v>50</v>
      </c>
      <c r="B13" s="40">
        <v>1.3</v>
      </c>
      <c r="C13" s="41"/>
      <c r="D13" s="35"/>
      <c r="E13" s="35"/>
      <c r="F13" s="35"/>
      <c r="G13" s="35"/>
      <c r="H13" s="36"/>
      <c r="J13" s="38" t="s">
        <v>68</v>
      </c>
      <c r="K13" s="35"/>
      <c r="L13" s="35"/>
      <c r="M13" s="35"/>
      <c r="N13" s="35"/>
      <c r="O13" s="35"/>
      <c r="P13" s="35"/>
      <c r="Q13" s="36"/>
    </row>
    <row r="14" spans="1:17">
      <c r="A14" s="39" t="s">
        <v>51</v>
      </c>
      <c r="B14" s="40">
        <v>1.4</v>
      </c>
      <c r="C14" s="41"/>
      <c r="D14" s="40"/>
      <c r="E14" s="40"/>
      <c r="F14" s="35"/>
      <c r="G14" s="35"/>
      <c r="H14" s="36"/>
      <c r="J14" s="38"/>
      <c r="K14" s="35"/>
      <c r="L14" s="35"/>
      <c r="M14" s="35"/>
      <c r="N14" s="35"/>
      <c r="O14" s="35"/>
      <c r="P14" s="35"/>
      <c r="Q14" s="36"/>
    </row>
    <row r="15" spans="1:17">
      <c r="A15" s="39" t="s">
        <v>52</v>
      </c>
      <c r="B15" s="40">
        <v>1.5</v>
      </c>
      <c r="C15" s="41"/>
      <c r="D15" s="139" t="s">
        <v>70</v>
      </c>
      <c r="E15" s="139"/>
      <c r="F15" s="139"/>
      <c r="G15" s="139"/>
      <c r="H15" s="140"/>
      <c r="J15" s="38" t="s">
        <v>69</v>
      </c>
      <c r="K15" s="35"/>
      <c r="L15" s="35"/>
      <c r="M15" s="35"/>
      <c r="N15" s="35"/>
      <c r="O15" s="35"/>
      <c r="P15" s="35"/>
      <c r="Q15" s="36"/>
    </row>
    <row r="16" spans="1:17">
      <c r="A16" s="39" t="s">
        <v>53</v>
      </c>
      <c r="B16" s="40">
        <v>1.6</v>
      </c>
      <c r="C16" s="41"/>
      <c r="D16" s="139"/>
      <c r="E16" s="139"/>
      <c r="F16" s="139"/>
      <c r="G16" s="139"/>
      <c r="H16" s="140"/>
      <c r="J16" s="38"/>
      <c r="K16" s="35"/>
      <c r="L16" s="35"/>
      <c r="M16" s="35"/>
      <c r="N16" s="35"/>
      <c r="O16" s="35"/>
      <c r="P16" s="35"/>
      <c r="Q16" s="36"/>
    </row>
    <row r="17" spans="1:17">
      <c r="A17" s="39" t="s">
        <v>54</v>
      </c>
      <c r="B17" s="40">
        <v>1.7</v>
      </c>
      <c r="C17" s="41"/>
      <c r="D17" s="40"/>
      <c r="E17" s="40"/>
      <c r="F17" s="35"/>
      <c r="G17" s="35"/>
      <c r="H17" s="36"/>
      <c r="J17" s="38"/>
      <c r="K17" s="35"/>
      <c r="L17" s="35"/>
      <c r="M17" s="35"/>
      <c r="N17" s="35"/>
      <c r="O17" s="35"/>
      <c r="P17" s="35"/>
      <c r="Q17" s="36"/>
    </row>
    <row r="18" spans="1:17">
      <c r="A18" s="39" t="s">
        <v>55</v>
      </c>
      <c r="B18" s="40">
        <v>1.8</v>
      </c>
      <c r="C18" s="41"/>
      <c r="D18" s="40"/>
      <c r="E18" s="40"/>
      <c r="F18" s="35"/>
      <c r="G18" s="35"/>
      <c r="H18" s="36"/>
      <c r="J18" s="38"/>
      <c r="K18" s="35"/>
      <c r="L18" s="35"/>
      <c r="M18" s="35"/>
      <c r="N18" s="35"/>
      <c r="O18" s="35"/>
      <c r="P18" s="35"/>
      <c r="Q18" s="36"/>
    </row>
    <row r="19" spans="1:17">
      <c r="A19" s="39" t="s">
        <v>56</v>
      </c>
      <c r="B19" s="40">
        <v>1.9</v>
      </c>
      <c r="C19" s="41"/>
      <c r="D19" s="40"/>
      <c r="E19" s="40"/>
      <c r="F19" s="35"/>
      <c r="G19" s="35"/>
      <c r="H19" s="36"/>
      <c r="J19" s="38"/>
      <c r="K19" s="35"/>
      <c r="L19" s="35"/>
      <c r="M19" s="35"/>
      <c r="N19" s="35"/>
      <c r="O19" s="35"/>
      <c r="P19" s="35"/>
      <c r="Q19" s="36"/>
    </row>
    <row r="20" spans="1:17" ht="14.25" thickBot="1">
      <c r="A20" s="54" t="s">
        <v>57</v>
      </c>
      <c r="B20" s="55">
        <v>2</v>
      </c>
      <c r="C20" s="56"/>
      <c r="D20" s="55"/>
      <c r="E20" s="55"/>
      <c r="F20" s="44"/>
      <c r="G20" s="44"/>
      <c r="H20" s="45"/>
      <c r="I20" s="57"/>
      <c r="J20" s="43"/>
      <c r="K20" s="44"/>
      <c r="L20" s="44"/>
      <c r="M20" s="44"/>
      <c r="N20" s="44"/>
      <c r="O20" s="44"/>
      <c r="P20" s="44"/>
      <c r="Q20" s="45"/>
    </row>
    <row r="21" spans="1:17" ht="15.75">
      <c r="A21" t="s">
        <v>72</v>
      </c>
      <c r="K21" s="29"/>
    </row>
    <row r="22" spans="1:17">
      <c r="A22" t="s">
        <v>73</v>
      </c>
    </row>
    <row r="23" spans="1:17">
      <c r="A23" t="s">
        <v>74</v>
      </c>
    </row>
  </sheetData>
  <mergeCells count="3">
    <mergeCell ref="J7:Q8"/>
    <mergeCell ref="D15:H16"/>
    <mergeCell ref="D8:H11"/>
  </mergeCells>
  <phoneticPr fontId="1" type="noConversion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selection activeCell="E158" sqref="E158"/>
    </sheetView>
  </sheetViews>
  <sheetFormatPr defaultRowHeight="13.5"/>
  <cols>
    <col min="2" max="2" width="12.625" customWidth="1"/>
    <col min="4" max="4" width="15.875" customWidth="1"/>
    <col min="5" max="5" width="24.625" customWidth="1"/>
    <col min="6" max="6" width="10.5" customWidth="1"/>
  </cols>
  <sheetData>
    <row r="1" spans="1:6">
      <c r="A1" s="70" t="s">
        <v>93</v>
      </c>
      <c r="B1" s="71" t="s">
        <v>94</v>
      </c>
      <c r="C1" s="72" t="s">
        <v>95</v>
      </c>
      <c r="D1" s="71" t="s">
        <v>96</v>
      </c>
      <c r="E1" s="71" t="s">
        <v>97</v>
      </c>
      <c r="F1" s="71" t="s">
        <v>98</v>
      </c>
    </row>
    <row r="2" spans="1:6">
      <c r="A2" s="73">
        <v>2018</v>
      </c>
      <c r="B2" s="74" t="s">
        <v>99</v>
      </c>
      <c r="C2" s="75">
        <v>55</v>
      </c>
      <c r="D2" s="74" t="s">
        <v>100</v>
      </c>
      <c r="E2" s="74" t="s">
        <v>101</v>
      </c>
      <c r="F2" s="74" t="s">
        <v>102</v>
      </c>
    </row>
    <row r="3" spans="1:6">
      <c r="A3" s="73">
        <v>2018</v>
      </c>
      <c r="B3" s="74" t="s">
        <v>103</v>
      </c>
      <c r="C3" s="75">
        <v>55</v>
      </c>
      <c r="D3" s="74" t="s">
        <v>100</v>
      </c>
      <c r="E3" s="74" t="s">
        <v>101</v>
      </c>
      <c r="F3" s="74" t="s">
        <v>102</v>
      </c>
    </row>
    <row r="4" spans="1:6">
      <c r="A4" s="73">
        <v>2018</v>
      </c>
      <c r="B4" s="74" t="s">
        <v>104</v>
      </c>
      <c r="C4" s="75">
        <v>47</v>
      </c>
      <c r="D4" s="74" t="s">
        <v>100</v>
      </c>
      <c r="E4" s="74" t="s">
        <v>101</v>
      </c>
      <c r="F4" s="74" t="s">
        <v>102</v>
      </c>
    </row>
    <row r="5" spans="1:6">
      <c r="A5" s="73">
        <v>2018</v>
      </c>
      <c r="B5" s="74" t="s">
        <v>105</v>
      </c>
      <c r="C5" s="75">
        <v>43</v>
      </c>
      <c r="D5" s="74" t="s">
        <v>100</v>
      </c>
      <c r="E5" s="74" t="s">
        <v>101</v>
      </c>
      <c r="F5" s="74" t="s">
        <v>102</v>
      </c>
    </row>
    <row r="6" spans="1:6">
      <c r="A6" s="73">
        <v>2018</v>
      </c>
      <c r="B6" s="74" t="s">
        <v>106</v>
      </c>
      <c r="C6" s="75">
        <v>42</v>
      </c>
      <c r="D6" s="74" t="s">
        <v>100</v>
      </c>
      <c r="E6" s="74" t="s">
        <v>101</v>
      </c>
      <c r="F6" s="74" t="s">
        <v>102</v>
      </c>
    </row>
    <row r="7" spans="1:6">
      <c r="A7" s="73">
        <v>2018</v>
      </c>
      <c r="B7" s="74" t="s">
        <v>107</v>
      </c>
      <c r="C7" s="75">
        <v>46</v>
      </c>
      <c r="D7" s="74" t="s">
        <v>100</v>
      </c>
      <c r="E7" s="74" t="s">
        <v>101</v>
      </c>
      <c r="F7" s="74" t="s">
        <v>102</v>
      </c>
    </row>
    <row r="8" spans="1:6">
      <c r="A8" s="73">
        <v>2018</v>
      </c>
      <c r="B8" s="74" t="s">
        <v>108</v>
      </c>
      <c r="C8" s="75">
        <v>33</v>
      </c>
      <c r="D8" s="74" t="s">
        <v>100</v>
      </c>
      <c r="E8" s="74" t="s">
        <v>101</v>
      </c>
      <c r="F8" s="74" t="s">
        <v>102</v>
      </c>
    </row>
    <row r="9" spans="1:6">
      <c r="A9" s="73">
        <v>2018</v>
      </c>
      <c r="B9" s="74" t="s">
        <v>109</v>
      </c>
      <c r="C9" s="75">
        <v>48</v>
      </c>
      <c r="D9" s="74" t="s">
        <v>100</v>
      </c>
      <c r="E9" s="74" t="s">
        <v>110</v>
      </c>
      <c r="F9" s="74" t="s">
        <v>111</v>
      </c>
    </row>
    <row r="10" spans="1:6">
      <c r="A10" s="73">
        <v>2018</v>
      </c>
      <c r="B10" s="74" t="s">
        <v>112</v>
      </c>
      <c r="C10" s="75">
        <v>52</v>
      </c>
      <c r="D10" s="74" t="s">
        <v>100</v>
      </c>
      <c r="E10" s="74" t="s">
        <v>113</v>
      </c>
      <c r="F10" s="74" t="s">
        <v>114</v>
      </c>
    </row>
    <row r="11" spans="1:6">
      <c r="A11" s="73">
        <v>2018</v>
      </c>
      <c r="B11" s="74" t="s">
        <v>115</v>
      </c>
      <c r="C11" s="75">
        <v>52</v>
      </c>
      <c r="D11" s="74" t="s">
        <v>100</v>
      </c>
      <c r="E11" s="74" t="s">
        <v>113</v>
      </c>
      <c r="F11" s="74" t="s">
        <v>114</v>
      </c>
    </row>
    <row r="12" spans="1:6">
      <c r="A12" s="73">
        <v>2018</v>
      </c>
      <c r="B12" s="74" t="s">
        <v>116</v>
      </c>
      <c r="C12" s="75">
        <v>61</v>
      </c>
      <c r="D12" s="74" t="s">
        <v>100</v>
      </c>
      <c r="E12" s="74" t="s">
        <v>113</v>
      </c>
      <c r="F12" s="74" t="s">
        <v>114</v>
      </c>
    </row>
    <row r="13" spans="1:6">
      <c r="A13" s="73">
        <v>2018</v>
      </c>
      <c r="B13" s="74" t="s">
        <v>117</v>
      </c>
      <c r="C13" s="75">
        <v>43</v>
      </c>
      <c r="D13" s="74" t="s">
        <v>100</v>
      </c>
      <c r="E13" s="74" t="s">
        <v>118</v>
      </c>
      <c r="F13" s="74" t="s">
        <v>114</v>
      </c>
    </row>
    <row r="14" spans="1:6">
      <c r="A14" s="73">
        <v>2018</v>
      </c>
      <c r="B14" s="74" t="s">
        <v>119</v>
      </c>
      <c r="C14" s="75">
        <v>56</v>
      </c>
      <c r="D14" s="74" t="s">
        <v>100</v>
      </c>
      <c r="E14" s="74" t="s">
        <v>120</v>
      </c>
      <c r="F14" s="74" t="s">
        <v>121</v>
      </c>
    </row>
    <row r="15" spans="1:6">
      <c r="A15" s="73">
        <v>2018</v>
      </c>
      <c r="B15" s="74" t="s">
        <v>122</v>
      </c>
      <c r="C15" s="75">
        <v>52</v>
      </c>
      <c r="D15" s="74" t="s">
        <v>100</v>
      </c>
      <c r="E15" s="74" t="s">
        <v>120</v>
      </c>
      <c r="F15" s="74" t="s">
        <v>121</v>
      </c>
    </row>
    <row r="16" spans="1:6">
      <c r="A16" s="73">
        <v>2018</v>
      </c>
      <c r="B16" s="74" t="s">
        <v>123</v>
      </c>
      <c r="C16" s="75">
        <v>51</v>
      </c>
      <c r="D16" s="74" t="s">
        <v>100</v>
      </c>
      <c r="E16" s="74" t="s">
        <v>120</v>
      </c>
      <c r="F16" s="74" t="s">
        <v>121</v>
      </c>
    </row>
    <row r="17" spans="1:6">
      <c r="A17" s="73">
        <v>2018</v>
      </c>
      <c r="B17" s="74" t="s">
        <v>124</v>
      </c>
      <c r="C17" s="75">
        <v>51</v>
      </c>
      <c r="D17" s="74" t="s">
        <v>100</v>
      </c>
      <c r="E17" s="74" t="s">
        <v>120</v>
      </c>
      <c r="F17" s="74" t="s">
        <v>121</v>
      </c>
    </row>
    <row r="18" spans="1:6">
      <c r="A18" s="73">
        <v>2018</v>
      </c>
      <c r="B18" s="74" t="s">
        <v>125</v>
      </c>
      <c r="C18" s="75">
        <v>53</v>
      </c>
      <c r="D18" s="74" t="s">
        <v>100</v>
      </c>
      <c r="E18" s="74" t="s">
        <v>120</v>
      </c>
      <c r="F18" s="74" t="s">
        <v>121</v>
      </c>
    </row>
    <row r="19" spans="1:6">
      <c r="A19" s="73">
        <v>2018</v>
      </c>
      <c r="B19" s="74" t="s">
        <v>126</v>
      </c>
      <c r="C19" s="75">
        <v>52</v>
      </c>
      <c r="D19" s="74" t="s">
        <v>100</v>
      </c>
      <c r="E19" s="74" t="s">
        <v>120</v>
      </c>
      <c r="F19" s="74" t="s">
        <v>121</v>
      </c>
    </row>
    <row r="20" spans="1:6">
      <c r="A20" s="73">
        <v>2018</v>
      </c>
      <c r="B20" s="74" t="s">
        <v>127</v>
      </c>
      <c r="C20" s="75">
        <v>42</v>
      </c>
      <c r="D20" s="74" t="s">
        <v>100</v>
      </c>
      <c r="E20" s="74" t="s">
        <v>120</v>
      </c>
      <c r="F20" s="74" t="s">
        <v>121</v>
      </c>
    </row>
    <row r="21" spans="1:6">
      <c r="A21" s="73">
        <v>2018</v>
      </c>
      <c r="B21" s="74" t="s">
        <v>128</v>
      </c>
      <c r="C21" s="75">
        <v>41</v>
      </c>
      <c r="D21" s="74" t="s">
        <v>129</v>
      </c>
      <c r="E21" s="74" t="s">
        <v>130</v>
      </c>
      <c r="F21" s="74" t="s">
        <v>114</v>
      </c>
    </row>
    <row r="22" spans="1:6">
      <c r="A22" s="73">
        <v>2018</v>
      </c>
      <c r="B22" s="74" t="s">
        <v>131</v>
      </c>
      <c r="C22" s="75">
        <v>41</v>
      </c>
      <c r="D22" s="74" t="s">
        <v>129</v>
      </c>
      <c r="E22" s="74" t="s">
        <v>132</v>
      </c>
      <c r="F22" s="74" t="s">
        <v>114</v>
      </c>
    </row>
    <row r="23" spans="1:6">
      <c r="A23" s="73">
        <v>2018</v>
      </c>
      <c r="B23" s="74" t="s">
        <v>133</v>
      </c>
      <c r="C23" s="75">
        <v>24</v>
      </c>
      <c r="D23" s="74" t="s">
        <v>129</v>
      </c>
      <c r="E23" s="74" t="s">
        <v>134</v>
      </c>
      <c r="F23" s="74" t="s">
        <v>102</v>
      </c>
    </row>
    <row r="24" spans="1:6">
      <c r="A24" s="73">
        <v>2018</v>
      </c>
      <c r="B24" s="74" t="s">
        <v>135</v>
      </c>
      <c r="C24" s="75">
        <v>25</v>
      </c>
      <c r="D24" s="74" t="s">
        <v>129</v>
      </c>
      <c r="E24" s="74" t="s">
        <v>136</v>
      </c>
      <c r="F24" s="74" t="s">
        <v>102</v>
      </c>
    </row>
    <row r="25" spans="1:6">
      <c r="A25" s="73">
        <v>2018</v>
      </c>
      <c r="B25" s="74" t="s">
        <v>137</v>
      </c>
      <c r="C25" s="75">
        <v>47</v>
      </c>
      <c r="D25" s="74" t="s">
        <v>129</v>
      </c>
      <c r="E25" s="74" t="s">
        <v>138</v>
      </c>
      <c r="F25" s="74" t="s">
        <v>114</v>
      </c>
    </row>
    <row r="26" spans="1:6">
      <c r="A26" s="73">
        <v>2018</v>
      </c>
      <c r="B26" s="74" t="s">
        <v>139</v>
      </c>
      <c r="C26" s="75">
        <v>45</v>
      </c>
      <c r="D26" s="74" t="s">
        <v>129</v>
      </c>
      <c r="E26" s="74" t="s">
        <v>138</v>
      </c>
      <c r="F26" s="74" t="s">
        <v>114</v>
      </c>
    </row>
    <row r="27" spans="1:6">
      <c r="A27" s="73">
        <v>2018</v>
      </c>
      <c r="B27" s="74" t="s">
        <v>140</v>
      </c>
      <c r="C27" s="75">
        <v>41</v>
      </c>
      <c r="D27" s="74" t="s">
        <v>129</v>
      </c>
      <c r="E27" s="74" t="s">
        <v>141</v>
      </c>
      <c r="F27" s="74" t="s">
        <v>114</v>
      </c>
    </row>
    <row r="28" spans="1:6">
      <c r="A28" s="73">
        <v>2018</v>
      </c>
      <c r="B28" s="74" t="s">
        <v>142</v>
      </c>
      <c r="C28" s="75">
        <v>35</v>
      </c>
      <c r="D28" s="74" t="s">
        <v>129</v>
      </c>
      <c r="E28" s="74" t="s">
        <v>143</v>
      </c>
      <c r="F28" s="74" t="s">
        <v>121</v>
      </c>
    </row>
    <row r="29" spans="1:6">
      <c r="A29" s="73">
        <v>2018</v>
      </c>
      <c r="B29" s="74" t="s">
        <v>144</v>
      </c>
      <c r="C29" s="75">
        <v>32</v>
      </c>
      <c r="D29" s="74" t="s">
        <v>129</v>
      </c>
      <c r="E29" s="74" t="s">
        <v>143</v>
      </c>
      <c r="F29" s="74" t="s">
        <v>121</v>
      </c>
    </row>
    <row r="30" spans="1:6">
      <c r="A30" s="73">
        <v>2018</v>
      </c>
      <c r="B30" s="74" t="s">
        <v>145</v>
      </c>
      <c r="C30" s="75">
        <v>18</v>
      </c>
      <c r="D30" s="74" t="s">
        <v>146</v>
      </c>
      <c r="E30" s="74" t="s">
        <v>147</v>
      </c>
      <c r="F30" s="74" t="s">
        <v>102</v>
      </c>
    </row>
    <row r="31" spans="1:6">
      <c r="A31" s="73">
        <v>2018</v>
      </c>
      <c r="B31" s="74" t="s">
        <v>148</v>
      </c>
      <c r="C31" s="75">
        <v>48</v>
      </c>
      <c r="D31" s="74" t="s">
        <v>146</v>
      </c>
      <c r="E31" s="74" t="s">
        <v>149</v>
      </c>
      <c r="F31" s="74" t="s">
        <v>114</v>
      </c>
    </row>
    <row r="32" spans="1:6">
      <c r="A32" s="73">
        <v>2018</v>
      </c>
      <c r="B32" s="74" t="s">
        <v>150</v>
      </c>
      <c r="C32" s="75">
        <v>50</v>
      </c>
      <c r="D32" s="74" t="s">
        <v>146</v>
      </c>
      <c r="E32" s="74" t="s">
        <v>149</v>
      </c>
      <c r="F32" s="74" t="s">
        <v>114</v>
      </c>
    </row>
    <row r="33" spans="1:6">
      <c r="A33" s="73">
        <v>2018</v>
      </c>
      <c r="B33" s="74" t="s">
        <v>151</v>
      </c>
      <c r="C33" s="75">
        <v>48</v>
      </c>
      <c r="D33" s="74" t="s">
        <v>146</v>
      </c>
      <c r="E33" s="74" t="s">
        <v>152</v>
      </c>
      <c r="F33" s="74" t="s">
        <v>121</v>
      </c>
    </row>
    <row r="34" spans="1:6">
      <c r="A34" s="73">
        <v>2018</v>
      </c>
      <c r="B34" s="74" t="s">
        <v>153</v>
      </c>
      <c r="C34" s="75">
        <v>14</v>
      </c>
      <c r="D34" s="74" t="s">
        <v>146</v>
      </c>
      <c r="E34" s="74" t="s">
        <v>154</v>
      </c>
      <c r="F34" s="74" t="s">
        <v>121</v>
      </c>
    </row>
    <row r="35" spans="1:6">
      <c r="A35" s="73">
        <v>2018</v>
      </c>
      <c r="B35" s="74" t="s">
        <v>155</v>
      </c>
      <c r="C35" s="75">
        <v>43</v>
      </c>
      <c r="D35" s="74" t="s">
        <v>146</v>
      </c>
      <c r="E35" s="74" t="s">
        <v>156</v>
      </c>
      <c r="F35" s="74" t="s">
        <v>114</v>
      </c>
    </row>
    <row r="36" spans="1:6">
      <c r="A36" s="73">
        <v>2018</v>
      </c>
      <c r="B36" s="74" t="s">
        <v>157</v>
      </c>
      <c r="C36" s="75">
        <v>41</v>
      </c>
      <c r="D36" s="74" t="s">
        <v>146</v>
      </c>
      <c r="E36" s="74" t="s">
        <v>156</v>
      </c>
      <c r="F36" s="74" t="s">
        <v>114</v>
      </c>
    </row>
    <row r="37" spans="1:6">
      <c r="A37" s="73">
        <v>2018</v>
      </c>
      <c r="B37" s="74" t="s">
        <v>158</v>
      </c>
      <c r="C37" s="75">
        <v>42</v>
      </c>
      <c r="D37" s="74" t="s">
        <v>146</v>
      </c>
      <c r="E37" s="74" t="s">
        <v>156</v>
      </c>
      <c r="F37" s="74" t="s">
        <v>114</v>
      </c>
    </row>
    <row r="38" spans="1:6">
      <c r="A38" s="73">
        <v>2018</v>
      </c>
      <c r="B38" s="74" t="s">
        <v>159</v>
      </c>
      <c r="C38" s="75">
        <v>45</v>
      </c>
      <c r="D38" s="74" t="s">
        <v>146</v>
      </c>
      <c r="E38" s="74" t="s">
        <v>156</v>
      </c>
      <c r="F38" s="74" t="s">
        <v>114</v>
      </c>
    </row>
    <row r="39" spans="1:6">
      <c r="A39" s="73">
        <v>2018</v>
      </c>
      <c r="B39" s="74" t="s">
        <v>160</v>
      </c>
      <c r="C39" s="75">
        <v>41</v>
      </c>
      <c r="D39" s="74" t="s">
        <v>146</v>
      </c>
      <c r="E39" s="74" t="s">
        <v>156</v>
      </c>
      <c r="F39" s="74" t="s">
        <v>114</v>
      </c>
    </row>
    <row r="40" spans="1:6">
      <c r="A40" s="73">
        <v>2018</v>
      </c>
      <c r="B40" s="74" t="s">
        <v>161</v>
      </c>
      <c r="C40" s="75">
        <v>31</v>
      </c>
      <c r="D40" s="74" t="s">
        <v>146</v>
      </c>
      <c r="E40" s="74" t="s">
        <v>162</v>
      </c>
      <c r="F40" s="74" t="s">
        <v>114</v>
      </c>
    </row>
    <row r="41" spans="1:6">
      <c r="A41" s="73">
        <v>2018</v>
      </c>
      <c r="B41" s="74" t="s">
        <v>163</v>
      </c>
      <c r="C41" s="75">
        <v>30</v>
      </c>
      <c r="D41" s="74" t="s">
        <v>146</v>
      </c>
      <c r="E41" s="74" t="s">
        <v>162</v>
      </c>
      <c r="F41" s="74" t="s">
        <v>114</v>
      </c>
    </row>
    <row r="42" spans="1:6">
      <c r="A42" s="73">
        <v>2018</v>
      </c>
      <c r="B42" s="74" t="s">
        <v>164</v>
      </c>
      <c r="C42" s="75">
        <v>36</v>
      </c>
      <c r="D42" s="74" t="s">
        <v>165</v>
      </c>
      <c r="E42" s="74" t="s">
        <v>166</v>
      </c>
      <c r="F42" s="74" t="s">
        <v>114</v>
      </c>
    </row>
    <row r="43" spans="1:6">
      <c r="A43" s="73">
        <v>2018</v>
      </c>
      <c r="B43" s="74" t="s">
        <v>167</v>
      </c>
      <c r="C43" s="75">
        <v>41</v>
      </c>
      <c r="D43" s="74" t="s">
        <v>165</v>
      </c>
      <c r="E43" s="74" t="s">
        <v>166</v>
      </c>
      <c r="F43" s="74" t="s">
        <v>114</v>
      </c>
    </row>
    <row r="44" spans="1:6">
      <c r="A44" s="73">
        <v>2018</v>
      </c>
      <c r="B44" s="74" t="s">
        <v>168</v>
      </c>
      <c r="C44" s="75">
        <v>40</v>
      </c>
      <c r="D44" s="74" t="s">
        <v>165</v>
      </c>
      <c r="E44" s="74" t="s">
        <v>166</v>
      </c>
      <c r="F44" s="74" t="s">
        <v>114</v>
      </c>
    </row>
    <row r="45" spans="1:6">
      <c r="A45" s="73">
        <v>2018</v>
      </c>
      <c r="B45" s="74" t="s">
        <v>169</v>
      </c>
      <c r="C45" s="75">
        <v>34</v>
      </c>
      <c r="D45" s="74" t="s">
        <v>165</v>
      </c>
      <c r="E45" s="74" t="s">
        <v>166</v>
      </c>
      <c r="F45" s="74" t="s">
        <v>114</v>
      </c>
    </row>
    <row r="46" spans="1:6">
      <c r="A46" s="73">
        <v>2018</v>
      </c>
      <c r="B46" s="74" t="s">
        <v>170</v>
      </c>
      <c r="C46" s="75">
        <v>35</v>
      </c>
      <c r="D46" s="74" t="s">
        <v>165</v>
      </c>
      <c r="E46" s="74" t="s">
        <v>166</v>
      </c>
      <c r="F46" s="74" t="s">
        <v>114</v>
      </c>
    </row>
    <row r="47" spans="1:6">
      <c r="A47" s="73">
        <v>2018</v>
      </c>
      <c r="B47" s="74" t="s">
        <v>171</v>
      </c>
      <c r="C47" s="75">
        <v>57</v>
      </c>
      <c r="D47" s="74" t="s">
        <v>165</v>
      </c>
      <c r="E47" s="74" t="s">
        <v>172</v>
      </c>
      <c r="F47" s="74" t="s">
        <v>114</v>
      </c>
    </row>
    <row r="48" spans="1:6">
      <c r="A48" s="73">
        <v>2018</v>
      </c>
      <c r="B48" s="74" t="s">
        <v>173</v>
      </c>
      <c r="C48" s="75">
        <v>15</v>
      </c>
      <c r="D48" s="74" t="s">
        <v>165</v>
      </c>
      <c r="E48" s="74" t="s">
        <v>174</v>
      </c>
      <c r="F48" s="74" t="s">
        <v>121</v>
      </c>
    </row>
    <row r="49" spans="1:6">
      <c r="A49" s="73">
        <v>2018</v>
      </c>
      <c r="B49" s="74" t="s">
        <v>175</v>
      </c>
      <c r="C49" s="75">
        <v>28</v>
      </c>
      <c r="D49" s="74" t="s">
        <v>165</v>
      </c>
      <c r="E49" s="74" t="s">
        <v>176</v>
      </c>
      <c r="F49" s="74" t="s">
        <v>114</v>
      </c>
    </row>
    <row r="50" spans="1:6">
      <c r="A50" s="73">
        <v>2018</v>
      </c>
      <c r="B50" s="74" t="s">
        <v>177</v>
      </c>
      <c r="C50" s="75">
        <v>37</v>
      </c>
      <c r="D50" s="74" t="s">
        <v>165</v>
      </c>
      <c r="E50" s="74" t="s">
        <v>176</v>
      </c>
      <c r="F50" s="74" t="s">
        <v>114</v>
      </c>
    </row>
    <row r="51" spans="1:6">
      <c r="A51" s="73">
        <v>2018</v>
      </c>
      <c r="B51" s="74" t="s">
        <v>178</v>
      </c>
      <c r="C51" s="75">
        <v>53</v>
      </c>
      <c r="D51" s="74" t="s">
        <v>179</v>
      </c>
      <c r="E51" s="74" t="s">
        <v>180</v>
      </c>
      <c r="F51" s="74" t="s">
        <v>114</v>
      </c>
    </row>
    <row r="52" spans="1:6">
      <c r="A52" s="73">
        <v>2018</v>
      </c>
      <c r="B52" s="74" t="s">
        <v>181</v>
      </c>
      <c r="C52" s="75">
        <v>48</v>
      </c>
      <c r="D52" s="74" t="s">
        <v>179</v>
      </c>
      <c r="E52" s="74" t="s">
        <v>182</v>
      </c>
      <c r="F52" s="74" t="s">
        <v>114</v>
      </c>
    </row>
    <row r="53" spans="1:6">
      <c r="A53" s="73">
        <v>2018</v>
      </c>
      <c r="B53" s="74" t="s">
        <v>183</v>
      </c>
      <c r="C53" s="75">
        <v>52</v>
      </c>
      <c r="D53" s="74" t="s">
        <v>179</v>
      </c>
      <c r="E53" s="74" t="s">
        <v>184</v>
      </c>
      <c r="F53" s="74" t="s">
        <v>121</v>
      </c>
    </row>
    <row r="54" spans="1:6">
      <c r="A54" s="73">
        <v>2018</v>
      </c>
      <c r="B54" s="74" t="s">
        <v>185</v>
      </c>
      <c r="C54" s="75">
        <v>34</v>
      </c>
      <c r="D54" s="74" t="s">
        <v>179</v>
      </c>
      <c r="E54" s="74" t="s">
        <v>184</v>
      </c>
      <c r="F54" s="74" t="s">
        <v>121</v>
      </c>
    </row>
    <row r="55" spans="1:6">
      <c r="A55" s="73">
        <v>2018</v>
      </c>
      <c r="B55" s="74" t="s">
        <v>186</v>
      </c>
      <c r="C55" s="75">
        <v>39</v>
      </c>
      <c r="D55" s="74" t="s">
        <v>179</v>
      </c>
      <c r="E55" s="74" t="s">
        <v>187</v>
      </c>
      <c r="F55" s="74" t="s">
        <v>114</v>
      </c>
    </row>
    <row r="56" spans="1:6">
      <c r="A56" s="73">
        <v>2018</v>
      </c>
      <c r="B56" s="74" t="s">
        <v>188</v>
      </c>
      <c r="C56" s="75">
        <v>10</v>
      </c>
      <c r="D56" s="74" t="s">
        <v>179</v>
      </c>
      <c r="E56" s="74" t="s">
        <v>189</v>
      </c>
      <c r="F56" s="74" t="s">
        <v>121</v>
      </c>
    </row>
    <row r="57" spans="1:6">
      <c r="A57" s="73">
        <v>2018</v>
      </c>
      <c r="B57" s="74" t="s">
        <v>190</v>
      </c>
      <c r="C57" s="75">
        <v>47</v>
      </c>
      <c r="D57" s="74" t="s">
        <v>179</v>
      </c>
      <c r="E57" s="74" t="s">
        <v>191</v>
      </c>
      <c r="F57" s="74" t="s">
        <v>102</v>
      </c>
    </row>
    <row r="58" spans="1:6">
      <c r="A58" s="73">
        <v>2018</v>
      </c>
      <c r="B58" s="74" t="s">
        <v>192</v>
      </c>
      <c r="C58" s="75">
        <v>39</v>
      </c>
      <c r="D58" s="74" t="s">
        <v>179</v>
      </c>
      <c r="E58" s="74" t="s">
        <v>191</v>
      </c>
      <c r="F58" s="74" t="s">
        <v>102</v>
      </c>
    </row>
    <row r="59" spans="1:6">
      <c r="A59" s="73">
        <v>2018</v>
      </c>
      <c r="B59" s="74" t="s">
        <v>193</v>
      </c>
      <c r="C59" s="75">
        <v>48</v>
      </c>
      <c r="D59" s="74" t="s">
        <v>194</v>
      </c>
      <c r="E59" s="74" t="s">
        <v>195</v>
      </c>
      <c r="F59" s="74" t="s">
        <v>102</v>
      </c>
    </row>
    <row r="60" spans="1:6">
      <c r="A60" s="73">
        <v>2018</v>
      </c>
      <c r="B60" s="74" t="s">
        <v>196</v>
      </c>
      <c r="C60" s="75">
        <v>45</v>
      </c>
      <c r="D60" s="74" t="s">
        <v>194</v>
      </c>
      <c r="E60" s="74" t="s">
        <v>195</v>
      </c>
      <c r="F60" s="74" t="s">
        <v>102</v>
      </c>
    </row>
    <row r="61" spans="1:6">
      <c r="A61" s="73">
        <v>2018</v>
      </c>
      <c r="B61" s="74" t="s">
        <v>197</v>
      </c>
      <c r="C61" s="75">
        <v>45</v>
      </c>
      <c r="D61" s="74" t="s">
        <v>194</v>
      </c>
      <c r="E61" s="74" t="s">
        <v>195</v>
      </c>
      <c r="F61" s="74" t="s">
        <v>102</v>
      </c>
    </row>
    <row r="62" spans="1:6">
      <c r="A62" s="73">
        <v>2018</v>
      </c>
      <c r="B62" s="74" t="s">
        <v>198</v>
      </c>
      <c r="C62" s="75">
        <v>35</v>
      </c>
      <c r="D62" s="74" t="s">
        <v>194</v>
      </c>
      <c r="E62" s="74" t="s">
        <v>199</v>
      </c>
      <c r="F62" s="74" t="s">
        <v>111</v>
      </c>
    </row>
    <row r="63" spans="1:6">
      <c r="A63" s="73">
        <v>2018</v>
      </c>
      <c r="B63" s="74" t="s">
        <v>200</v>
      </c>
      <c r="C63" s="75">
        <v>49</v>
      </c>
      <c r="D63" s="74" t="s">
        <v>194</v>
      </c>
      <c r="E63" s="74" t="s">
        <v>201</v>
      </c>
      <c r="F63" s="74" t="s">
        <v>114</v>
      </c>
    </row>
    <row r="64" spans="1:6">
      <c r="A64" s="73">
        <v>2018</v>
      </c>
      <c r="B64" s="74" t="s">
        <v>202</v>
      </c>
      <c r="C64" s="75">
        <v>48</v>
      </c>
      <c r="D64" s="74" t="s">
        <v>194</v>
      </c>
      <c r="E64" s="74" t="s">
        <v>201</v>
      </c>
      <c r="F64" s="74" t="s">
        <v>114</v>
      </c>
    </row>
    <row r="65" spans="1:6">
      <c r="A65" s="73">
        <v>2018</v>
      </c>
      <c r="B65" s="74" t="s">
        <v>203</v>
      </c>
      <c r="C65" s="75">
        <v>36</v>
      </c>
      <c r="D65" s="74" t="s">
        <v>194</v>
      </c>
      <c r="E65" s="74" t="s">
        <v>204</v>
      </c>
      <c r="F65" s="74" t="s">
        <v>114</v>
      </c>
    </row>
    <row r="66" spans="1:6">
      <c r="A66" s="73">
        <v>2018</v>
      </c>
      <c r="B66" s="74" t="s">
        <v>205</v>
      </c>
      <c r="C66" s="75">
        <v>36</v>
      </c>
      <c r="D66" s="74" t="s">
        <v>194</v>
      </c>
      <c r="E66" s="74" t="s">
        <v>204</v>
      </c>
      <c r="F66" s="74" t="s">
        <v>114</v>
      </c>
    </row>
    <row r="67" spans="1:6">
      <c r="A67" s="73">
        <v>2018</v>
      </c>
      <c r="B67" s="74" t="s">
        <v>206</v>
      </c>
      <c r="C67" s="75">
        <v>31</v>
      </c>
      <c r="D67" s="74" t="s">
        <v>194</v>
      </c>
      <c r="E67" s="74" t="s">
        <v>207</v>
      </c>
      <c r="F67" s="74" t="s">
        <v>114</v>
      </c>
    </row>
    <row r="68" spans="1:6">
      <c r="A68" s="73">
        <v>2018</v>
      </c>
      <c r="B68" s="74" t="s">
        <v>208</v>
      </c>
      <c r="C68" s="75">
        <v>49</v>
      </c>
      <c r="D68" s="74" t="s">
        <v>194</v>
      </c>
      <c r="E68" s="74" t="s">
        <v>209</v>
      </c>
      <c r="F68" s="74" t="s">
        <v>121</v>
      </c>
    </row>
    <row r="69" spans="1:6">
      <c r="A69" s="73">
        <v>2018</v>
      </c>
      <c r="B69" s="74" t="s">
        <v>210</v>
      </c>
      <c r="C69" s="75">
        <v>50</v>
      </c>
      <c r="D69" s="74" t="s">
        <v>194</v>
      </c>
      <c r="E69" s="74" t="s">
        <v>209</v>
      </c>
      <c r="F69" s="74" t="s">
        <v>121</v>
      </c>
    </row>
    <row r="70" spans="1:6">
      <c r="A70" s="73">
        <v>2018</v>
      </c>
      <c r="B70" s="74" t="s">
        <v>211</v>
      </c>
      <c r="C70" s="75">
        <v>50</v>
      </c>
      <c r="D70" s="74" t="s">
        <v>194</v>
      </c>
      <c r="E70" s="74" t="s">
        <v>209</v>
      </c>
      <c r="F70" s="74" t="s">
        <v>121</v>
      </c>
    </row>
    <row r="71" spans="1:6">
      <c r="A71" s="73">
        <v>2018</v>
      </c>
      <c r="B71" s="74" t="s">
        <v>212</v>
      </c>
      <c r="C71" s="75">
        <v>49</v>
      </c>
      <c r="D71" s="74" t="s">
        <v>194</v>
      </c>
      <c r="E71" s="74" t="s">
        <v>209</v>
      </c>
      <c r="F71" s="74" t="s">
        <v>121</v>
      </c>
    </row>
    <row r="72" spans="1:6">
      <c r="A72" s="73">
        <v>2019</v>
      </c>
      <c r="B72" s="74" t="s">
        <v>213</v>
      </c>
      <c r="C72" s="75">
        <v>52</v>
      </c>
      <c r="D72" s="74" t="s">
        <v>100</v>
      </c>
      <c r="E72" s="74" t="s">
        <v>214</v>
      </c>
      <c r="F72" s="74" t="s">
        <v>114</v>
      </c>
    </row>
    <row r="73" spans="1:6">
      <c r="A73" s="73">
        <v>2019</v>
      </c>
      <c r="B73" s="74" t="s">
        <v>215</v>
      </c>
      <c r="C73" s="75">
        <v>50</v>
      </c>
      <c r="D73" s="74" t="s">
        <v>100</v>
      </c>
      <c r="E73" s="74" t="s">
        <v>214</v>
      </c>
      <c r="F73" s="74" t="s">
        <v>114</v>
      </c>
    </row>
    <row r="74" spans="1:6">
      <c r="A74" s="73">
        <v>2019</v>
      </c>
      <c r="B74" s="74" t="s">
        <v>216</v>
      </c>
      <c r="C74" s="75">
        <v>40</v>
      </c>
      <c r="D74" s="74" t="s">
        <v>100</v>
      </c>
      <c r="E74" s="74" t="s">
        <v>101</v>
      </c>
      <c r="F74" s="74" t="s">
        <v>102</v>
      </c>
    </row>
    <row r="75" spans="1:6">
      <c r="A75" s="73">
        <v>2019</v>
      </c>
      <c r="B75" s="74" t="s">
        <v>217</v>
      </c>
      <c r="C75" s="75">
        <v>43</v>
      </c>
      <c r="D75" s="74" t="s">
        <v>100</v>
      </c>
      <c r="E75" s="74" t="s">
        <v>101</v>
      </c>
      <c r="F75" s="74" t="s">
        <v>102</v>
      </c>
    </row>
    <row r="76" spans="1:6">
      <c r="A76" s="73">
        <v>2019</v>
      </c>
      <c r="B76" s="74" t="s">
        <v>218</v>
      </c>
      <c r="C76" s="75">
        <v>57</v>
      </c>
      <c r="D76" s="74" t="s">
        <v>100</v>
      </c>
      <c r="E76" s="74" t="s">
        <v>113</v>
      </c>
      <c r="F76" s="74" t="s">
        <v>114</v>
      </c>
    </row>
    <row r="77" spans="1:6">
      <c r="A77" s="73">
        <v>2019</v>
      </c>
      <c r="B77" s="74" t="s">
        <v>219</v>
      </c>
      <c r="C77" s="75">
        <v>57</v>
      </c>
      <c r="D77" s="74" t="s">
        <v>100</v>
      </c>
      <c r="E77" s="74" t="s">
        <v>113</v>
      </c>
      <c r="F77" s="74" t="s">
        <v>114</v>
      </c>
    </row>
    <row r="78" spans="1:6">
      <c r="A78" s="73">
        <v>2019</v>
      </c>
      <c r="B78" s="74" t="s">
        <v>220</v>
      </c>
      <c r="C78" s="75">
        <v>57</v>
      </c>
      <c r="D78" s="74" t="s">
        <v>100</v>
      </c>
      <c r="E78" s="74" t="s">
        <v>113</v>
      </c>
      <c r="F78" s="74" t="s">
        <v>114</v>
      </c>
    </row>
    <row r="79" spans="1:6">
      <c r="A79" s="73">
        <v>2019</v>
      </c>
      <c r="B79" s="74" t="s">
        <v>221</v>
      </c>
      <c r="C79" s="75">
        <v>57</v>
      </c>
      <c r="D79" s="74" t="s">
        <v>100</v>
      </c>
      <c r="E79" s="74" t="s">
        <v>113</v>
      </c>
      <c r="F79" s="74" t="s">
        <v>114</v>
      </c>
    </row>
    <row r="80" spans="1:6">
      <c r="A80" s="73">
        <v>2019</v>
      </c>
      <c r="B80" s="74" t="s">
        <v>222</v>
      </c>
      <c r="C80" s="75">
        <v>44</v>
      </c>
      <c r="D80" s="74" t="s">
        <v>100</v>
      </c>
      <c r="E80" s="74" t="s">
        <v>118</v>
      </c>
      <c r="F80" s="74" t="s">
        <v>114</v>
      </c>
    </row>
    <row r="81" spans="1:6">
      <c r="A81" s="73">
        <v>2019</v>
      </c>
      <c r="B81" s="74" t="s">
        <v>223</v>
      </c>
      <c r="C81" s="75">
        <v>44</v>
      </c>
      <c r="D81" s="74" t="s">
        <v>100</v>
      </c>
      <c r="E81" s="74" t="s">
        <v>118</v>
      </c>
      <c r="F81" s="74" t="s">
        <v>114</v>
      </c>
    </row>
    <row r="82" spans="1:6">
      <c r="A82" s="73">
        <v>2019</v>
      </c>
      <c r="B82" s="74" t="s">
        <v>224</v>
      </c>
      <c r="C82" s="75">
        <v>50</v>
      </c>
      <c r="D82" s="74" t="s">
        <v>100</v>
      </c>
      <c r="E82" s="74" t="s">
        <v>120</v>
      </c>
      <c r="F82" s="74" t="s">
        <v>121</v>
      </c>
    </row>
    <row r="83" spans="1:6">
      <c r="A83" s="73">
        <v>2019</v>
      </c>
      <c r="B83" s="74" t="s">
        <v>225</v>
      </c>
      <c r="C83" s="75">
        <v>50</v>
      </c>
      <c r="D83" s="74" t="s">
        <v>100</v>
      </c>
      <c r="E83" s="74" t="s">
        <v>120</v>
      </c>
      <c r="F83" s="74" t="s">
        <v>121</v>
      </c>
    </row>
    <row r="84" spans="1:6">
      <c r="A84" s="73">
        <v>2019</v>
      </c>
      <c r="B84" s="74" t="s">
        <v>226</v>
      </c>
      <c r="C84" s="75">
        <v>42</v>
      </c>
      <c r="D84" s="74" t="s">
        <v>100</v>
      </c>
      <c r="E84" s="74" t="s">
        <v>120</v>
      </c>
      <c r="F84" s="74" t="s">
        <v>121</v>
      </c>
    </row>
    <row r="85" spans="1:6">
      <c r="A85" s="73">
        <v>2019</v>
      </c>
      <c r="B85" s="74" t="s">
        <v>227</v>
      </c>
      <c r="C85" s="75">
        <v>35</v>
      </c>
      <c r="D85" s="74" t="s">
        <v>129</v>
      </c>
      <c r="E85" s="74" t="s">
        <v>130</v>
      </c>
      <c r="F85" s="74" t="s">
        <v>114</v>
      </c>
    </row>
    <row r="86" spans="1:6">
      <c r="A86" s="73">
        <v>2019</v>
      </c>
      <c r="B86" s="74" t="s">
        <v>228</v>
      </c>
      <c r="C86" s="75">
        <v>14</v>
      </c>
      <c r="D86" s="74" t="s">
        <v>129</v>
      </c>
      <c r="E86" s="74" t="s">
        <v>229</v>
      </c>
      <c r="F86" s="74" t="s">
        <v>114</v>
      </c>
    </row>
    <row r="87" spans="1:6">
      <c r="A87" s="73">
        <v>2019</v>
      </c>
      <c r="B87" s="74" t="s">
        <v>230</v>
      </c>
      <c r="C87" s="75">
        <v>24</v>
      </c>
      <c r="D87" s="74" t="s">
        <v>129</v>
      </c>
      <c r="E87" s="74" t="s">
        <v>231</v>
      </c>
      <c r="F87" s="74" t="s">
        <v>114</v>
      </c>
    </row>
    <row r="88" spans="1:6">
      <c r="A88" s="73">
        <v>2019</v>
      </c>
      <c r="B88" s="74" t="s">
        <v>232</v>
      </c>
      <c r="C88" s="75">
        <v>39</v>
      </c>
      <c r="D88" s="74" t="s">
        <v>129</v>
      </c>
      <c r="E88" s="74" t="s">
        <v>136</v>
      </c>
      <c r="F88" s="74" t="s">
        <v>102</v>
      </c>
    </row>
    <row r="89" spans="1:6">
      <c r="A89" s="73">
        <v>2019</v>
      </c>
      <c r="B89" s="74" t="s">
        <v>233</v>
      </c>
      <c r="C89" s="75">
        <v>35</v>
      </c>
      <c r="D89" s="74" t="s">
        <v>129</v>
      </c>
      <c r="E89" s="74" t="s">
        <v>138</v>
      </c>
      <c r="F89" s="74" t="s">
        <v>114</v>
      </c>
    </row>
    <row r="90" spans="1:6">
      <c r="A90" s="73">
        <v>2019</v>
      </c>
      <c r="B90" s="74" t="s">
        <v>234</v>
      </c>
      <c r="C90" s="75">
        <v>34</v>
      </c>
      <c r="D90" s="74" t="s">
        <v>129</v>
      </c>
      <c r="E90" s="74" t="s">
        <v>138</v>
      </c>
      <c r="F90" s="74" t="s">
        <v>114</v>
      </c>
    </row>
    <row r="91" spans="1:6">
      <c r="A91" s="73">
        <v>2019</v>
      </c>
      <c r="B91" s="74" t="s">
        <v>235</v>
      </c>
      <c r="C91" s="75">
        <v>50</v>
      </c>
      <c r="D91" s="74" t="s">
        <v>129</v>
      </c>
      <c r="E91" s="74" t="s">
        <v>143</v>
      </c>
      <c r="F91" s="74" t="s">
        <v>121</v>
      </c>
    </row>
    <row r="92" spans="1:6">
      <c r="A92" s="73">
        <v>2019</v>
      </c>
      <c r="B92" s="74" t="s">
        <v>236</v>
      </c>
      <c r="C92" s="75">
        <v>37</v>
      </c>
      <c r="D92" s="74" t="s">
        <v>129</v>
      </c>
      <c r="E92" s="74" t="s">
        <v>143</v>
      </c>
      <c r="F92" s="74" t="s">
        <v>121</v>
      </c>
    </row>
    <row r="93" spans="1:6">
      <c r="A93" s="73">
        <v>2019</v>
      </c>
      <c r="B93" s="74" t="s">
        <v>237</v>
      </c>
      <c r="C93" s="75">
        <v>40</v>
      </c>
      <c r="D93" s="74" t="s">
        <v>146</v>
      </c>
      <c r="E93" s="74" t="s">
        <v>149</v>
      </c>
      <c r="F93" s="74" t="s">
        <v>114</v>
      </c>
    </row>
    <row r="94" spans="1:6">
      <c r="A94" s="73">
        <v>2019</v>
      </c>
      <c r="B94" s="74" t="s">
        <v>238</v>
      </c>
      <c r="C94" s="75">
        <v>39</v>
      </c>
      <c r="D94" s="74" t="s">
        <v>146</v>
      </c>
      <c r="E94" s="74" t="s">
        <v>149</v>
      </c>
      <c r="F94" s="74" t="s">
        <v>114</v>
      </c>
    </row>
    <row r="95" spans="1:6">
      <c r="A95" s="73">
        <v>2019</v>
      </c>
      <c r="B95" s="74" t="s">
        <v>239</v>
      </c>
      <c r="C95" s="75">
        <v>56</v>
      </c>
      <c r="D95" s="74" t="s">
        <v>146</v>
      </c>
      <c r="E95" s="74" t="s">
        <v>152</v>
      </c>
      <c r="F95" s="74" t="s">
        <v>121</v>
      </c>
    </row>
    <row r="96" spans="1:6">
      <c r="A96" s="73">
        <v>2019</v>
      </c>
      <c r="B96" s="74" t="s">
        <v>240</v>
      </c>
      <c r="C96" s="75">
        <v>41</v>
      </c>
      <c r="D96" s="74" t="s">
        <v>146</v>
      </c>
      <c r="E96" s="74" t="s">
        <v>241</v>
      </c>
      <c r="F96" s="74" t="s">
        <v>114</v>
      </c>
    </row>
    <row r="97" spans="1:6">
      <c r="A97" s="73">
        <v>2019</v>
      </c>
      <c r="B97" s="74" t="s">
        <v>242</v>
      </c>
      <c r="C97" s="75">
        <v>43</v>
      </c>
      <c r="D97" s="74" t="s">
        <v>146</v>
      </c>
      <c r="E97" s="74" t="s">
        <v>241</v>
      </c>
      <c r="F97" s="74" t="s">
        <v>114</v>
      </c>
    </row>
    <row r="98" spans="1:6">
      <c r="A98" s="73">
        <v>2019</v>
      </c>
      <c r="B98" s="74" t="s">
        <v>243</v>
      </c>
      <c r="C98" s="75">
        <v>48</v>
      </c>
      <c r="D98" s="74" t="s">
        <v>146</v>
      </c>
      <c r="E98" s="74" t="s">
        <v>156</v>
      </c>
      <c r="F98" s="74" t="s">
        <v>114</v>
      </c>
    </row>
    <row r="99" spans="1:6">
      <c r="A99" s="73">
        <v>2019</v>
      </c>
      <c r="B99" s="74" t="s">
        <v>244</v>
      </c>
      <c r="C99" s="75">
        <v>47</v>
      </c>
      <c r="D99" s="74" t="s">
        <v>146</v>
      </c>
      <c r="E99" s="74" t="s">
        <v>156</v>
      </c>
      <c r="F99" s="74" t="s">
        <v>114</v>
      </c>
    </row>
    <row r="100" spans="1:6">
      <c r="A100" s="73">
        <v>2019</v>
      </c>
      <c r="B100" s="74" t="s">
        <v>245</v>
      </c>
      <c r="C100" s="75">
        <v>50</v>
      </c>
      <c r="D100" s="74" t="s">
        <v>146</v>
      </c>
      <c r="E100" s="74" t="s">
        <v>156</v>
      </c>
      <c r="F100" s="74" t="s">
        <v>114</v>
      </c>
    </row>
    <row r="101" spans="1:6">
      <c r="A101" s="73">
        <v>2019</v>
      </c>
      <c r="B101" s="74" t="s">
        <v>246</v>
      </c>
      <c r="C101" s="75">
        <v>51</v>
      </c>
      <c r="D101" s="74" t="s">
        <v>146</v>
      </c>
      <c r="E101" s="74" t="s">
        <v>156</v>
      </c>
      <c r="F101" s="74" t="s">
        <v>114</v>
      </c>
    </row>
    <row r="102" spans="1:6">
      <c r="A102" s="73">
        <v>2019</v>
      </c>
      <c r="B102" s="74" t="s">
        <v>247</v>
      </c>
      <c r="C102" s="75">
        <v>45</v>
      </c>
      <c r="D102" s="74" t="s">
        <v>146</v>
      </c>
      <c r="E102" s="74" t="s">
        <v>156</v>
      </c>
      <c r="F102" s="74" t="s">
        <v>114</v>
      </c>
    </row>
    <row r="103" spans="1:6">
      <c r="A103" s="73">
        <v>2019</v>
      </c>
      <c r="B103" s="74" t="s">
        <v>248</v>
      </c>
      <c r="C103" s="75">
        <v>48</v>
      </c>
      <c r="D103" s="74" t="s">
        <v>146</v>
      </c>
      <c r="E103" s="74" t="s">
        <v>156</v>
      </c>
      <c r="F103" s="74" t="s">
        <v>114</v>
      </c>
    </row>
    <row r="104" spans="1:6">
      <c r="A104" s="73">
        <v>2019</v>
      </c>
      <c r="B104" s="74" t="s">
        <v>249</v>
      </c>
      <c r="C104" s="75">
        <v>48</v>
      </c>
      <c r="D104" s="74" t="s">
        <v>146</v>
      </c>
      <c r="E104" s="74" t="s">
        <v>156</v>
      </c>
      <c r="F104" s="74" t="s">
        <v>114</v>
      </c>
    </row>
    <row r="105" spans="1:6">
      <c r="A105" s="73">
        <v>2019</v>
      </c>
      <c r="B105" s="74" t="s">
        <v>250</v>
      </c>
      <c r="C105" s="75">
        <v>39</v>
      </c>
      <c r="D105" s="74" t="s">
        <v>146</v>
      </c>
      <c r="E105" s="74" t="s">
        <v>156</v>
      </c>
      <c r="F105" s="74" t="s">
        <v>114</v>
      </c>
    </row>
    <row r="106" spans="1:6">
      <c r="A106" s="73">
        <v>2019</v>
      </c>
      <c r="B106" s="74" t="s">
        <v>251</v>
      </c>
      <c r="C106" s="75">
        <v>41</v>
      </c>
      <c r="D106" s="74" t="s">
        <v>146</v>
      </c>
      <c r="E106" s="74" t="s">
        <v>162</v>
      </c>
      <c r="F106" s="74" t="s">
        <v>114</v>
      </c>
    </row>
    <row r="107" spans="1:6">
      <c r="A107" s="73">
        <v>2019</v>
      </c>
      <c r="B107" s="74" t="s">
        <v>252</v>
      </c>
      <c r="C107" s="75">
        <v>51</v>
      </c>
      <c r="D107" s="74" t="s">
        <v>165</v>
      </c>
      <c r="E107" s="74" t="s">
        <v>253</v>
      </c>
      <c r="F107" s="74" t="s">
        <v>114</v>
      </c>
    </row>
    <row r="108" spans="1:6">
      <c r="A108" s="73">
        <v>2019</v>
      </c>
      <c r="B108" s="74" t="s">
        <v>254</v>
      </c>
      <c r="C108" s="75">
        <v>44</v>
      </c>
      <c r="D108" s="74" t="s">
        <v>165</v>
      </c>
      <c r="E108" s="74" t="s">
        <v>253</v>
      </c>
      <c r="F108" s="74" t="s">
        <v>114</v>
      </c>
    </row>
    <row r="109" spans="1:6">
      <c r="A109" s="73">
        <v>2019</v>
      </c>
      <c r="B109" s="74" t="s">
        <v>255</v>
      </c>
      <c r="C109" s="75">
        <v>32</v>
      </c>
      <c r="D109" s="74" t="s">
        <v>165</v>
      </c>
      <c r="E109" s="74" t="s">
        <v>253</v>
      </c>
      <c r="F109" s="74" t="s">
        <v>114</v>
      </c>
    </row>
    <row r="110" spans="1:6">
      <c r="A110" s="73">
        <v>2019</v>
      </c>
      <c r="B110" s="74" t="s">
        <v>256</v>
      </c>
      <c r="C110" s="75">
        <v>37</v>
      </c>
      <c r="D110" s="74" t="s">
        <v>165</v>
      </c>
      <c r="E110" s="74" t="s">
        <v>166</v>
      </c>
      <c r="F110" s="74" t="s">
        <v>114</v>
      </c>
    </row>
    <row r="111" spans="1:6">
      <c r="A111" s="73">
        <v>2019</v>
      </c>
      <c r="B111" s="74" t="s">
        <v>257</v>
      </c>
      <c r="C111" s="75">
        <v>46</v>
      </c>
      <c r="D111" s="74" t="s">
        <v>165</v>
      </c>
      <c r="E111" s="74" t="s">
        <v>166</v>
      </c>
      <c r="F111" s="74" t="s">
        <v>114</v>
      </c>
    </row>
    <row r="112" spans="1:6">
      <c r="A112" s="73">
        <v>2019</v>
      </c>
      <c r="B112" s="74" t="s">
        <v>258</v>
      </c>
      <c r="C112" s="75">
        <v>44</v>
      </c>
      <c r="D112" s="74" t="s">
        <v>165</v>
      </c>
      <c r="E112" s="74" t="s">
        <v>166</v>
      </c>
      <c r="F112" s="74" t="s">
        <v>114</v>
      </c>
    </row>
    <row r="113" spans="1:6">
      <c r="A113" s="73">
        <v>2019</v>
      </c>
      <c r="B113" s="74" t="s">
        <v>259</v>
      </c>
      <c r="C113" s="75">
        <v>38</v>
      </c>
      <c r="D113" s="74" t="s">
        <v>165</v>
      </c>
      <c r="E113" s="74" t="s">
        <v>166</v>
      </c>
      <c r="F113" s="74" t="s">
        <v>114</v>
      </c>
    </row>
    <row r="114" spans="1:6">
      <c r="A114" s="73">
        <v>2019</v>
      </c>
      <c r="B114" s="74" t="s">
        <v>260</v>
      </c>
      <c r="C114" s="75">
        <v>45</v>
      </c>
      <c r="D114" s="74" t="s">
        <v>165</v>
      </c>
      <c r="E114" s="74" t="s">
        <v>166</v>
      </c>
      <c r="F114" s="74" t="s">
        <v>114</v>
      </c>
    </row>
    <row r="115" spans="1:6">
      <c r="A115" s="73">
        <v>2019</v>
      </c>
      <c r="B115" s="74" t="s">
        <v>261</v>
      </c>
      <c r="C115" s="75">
        <v>59</v>
      </c>
      <c r="D115" s="74" t="s">
        <v>165</v>
      </c>
      <c r="E115" s="74" t="s">
        <v>172</v>
      </c>
      <c r="F115" s="74" t="s">
        <v>114</v>
      </c>
    </row>
    <row r="116" spans="1:6">
      <c r="A116" s="73">
        <v>2019</v>
      </c>
      <c r="B116" s="74" t="s">
        <v>262</v>
      </c>
      <c r="C116" s="75">
        <v>56</v>
      </c>
      <c r="D116" s="74" t="s">
        <v>165</v>
      </c>
      <c r="E116" s="74" t="s">
        <v>172</v>
      </c>
      <c r="F116" s="74" t="s">
        <v>114</v>
      </c>
    </row>
    <row r="117" spans="1:6">
      <c r="A117" s="73">
        <v>2019</v>
      </c>
      <c r="B117" s="74" t="s">
        <v>263</v>
      </c>
      <c r="C117" s="75">
        <v>39</v>
      </c>
      <c r="D117" s="74" t="s">
        <v>165</v>
      </c>
      <c r="E117" s="74" t="s">
        <v>176</v>
      </c>
      <c r="F117" s="74" t="s">
        <v>114</v>
      </c>
    </row>
    <row r="118" spans="1:6">
      <c r="A118" s="73">
        <v>2019</v>
      </c>
      <c r="B118" s="74" t="s">
        <v>264</v>
      </c>
      <c r="C118" s="75">
        <v>36</v>
      </c>
      <c r="D118" s="74" t="s">
        <v>165</v>
      </c>
      <c r="E118" s="74" t="s">
        <v>176</v>
      </c>
      <c r="F118" s="74" t="s">
        <v>114</v>
      </c>
    </row>
    <row r="119" spans="1:6">
      <c r="A119" s="73">
        <v>2019</v>
      </c>
      <c r="B119" s="74" t="s">
        <v>265</v>
      </c>
      <c r="C119" s="75">
        <v>35</v>
      </c>
      <c r="D119" s="74" t="s">
        <v>165</v>
      </c>
      <c r="E119" s="74" t="s">
        <v>176</v>
      </c>
      <c r="F119" s="74" t="s">
        <v>114</v>
      </c>
    </row>
    <row r="120" spans="1:6">
      <c r="A120" s="73">
        <v>2019</v>
      </c>
      <c r="B120" s="74" t="s">
        <v>266</v>
      </c>
      <c r="C120" s="75">
        <v>49</v>
      </c>
      <c r="D120" s="74" t="s">
        <v>165</v>
      </c>
      <c r="E120" s="74" t="s">
        <v>267</v>
      </c>
      <c r="F120" s="74" t="s">
        <v>114</v>
      </c>
    </row>
    <row r="121" spans="1:6">
      <c r="A121" s="73">
        <v>2019</v>
      </c>
      <c r="B121" s="74" t="s">
        <v>268</v>
      </c>
      <c r="C121" s="75">
        <v>44</v>
      </c>
      <c r="D121" s="74" t="s">
        <v>179</v>
      </c>
      <c r="E121" s="74" t="s">
        <v>180</v>
      </c>
      <c r="F121" s="74" t="s">
        <v>114</v>
      </c>
    </row>
    <row r="122" spans="1:6">
      <c r="A122" s="73">
        <v>2019</v>
      </c>
      <c r="B122" s="74" t="s">
        <v>269</v>
      </c>
      <c r="C122" s="75">
        <v>47</v>
      </c>
      <c r="D122" s="74" t="s">
        <v>179</v>
      </c>
      <c r="E122" s="74" t="s">
        <v>182</v>
      </c>
      <c r="F122" s="74" t="s">
        <v>114</v>
      </c>
    </row>
    <row r="123" spans="1:6">
      <c r="A123" s="73">
        <v>2019</v>
      </c>
      <c r="B123" s="74" t="s">
        <v>270</v>
      </c>
      <c r="C123" s="75">
        <v>45</v>
      </c>
      <c r="D123" s="74" t="s">
        <v>179</v>
      </c>
      <c r="E123" s="74" t="s">
        <v>182</v>
      </c>
      <c r="F123" s="74" t="s">
        <v>114</v>
      </c>
    </row>
    <row r="124" spans="1:6">
      <c r="A124" s="73">
        <v>2019</v>
      </c>
      <c r="B124" s="74" t="s">
        <v>271</v>
      </c>
      <c r="C124" s="75">
        <v>42</v>
      </c>
      <c r="D124" s="74" t="s">
        <v>179</v>
      </c>
      <c r="E124" s="74" t="s">
        <v>184</v>
      </c>
      <c r="F124" s="74" t="s">
        <v>121</v>
      </c>
    </row>
    <row r="125" spans="1:6">
      <c r="A125" s="73">
        <v>2019</v>
      </c>
      <c r="B125" s="74" t="s">
        <v>272</v>
      </c>
      <c r="C125" s="75">
        <v>43</v>
      </c>
      <c r="D125" s="74" t="s">
        <v>179</v>
      </c>
      <c r="E125" s="74" t="s">
        <v>184</v>
      </c>
      <c r="F125" s="74" t="s">
        <v>121</v>
      </c>
    </row>
    <row r="126" spans="1:6">
      <c r="A126" s="73">
        <v>2019</v>
      </c>
      <c r="B126" s="74" t="s">
        <v>273</v>
      </c>
      <c r="C126" s="75">
        <v>39</v>
      </c>
      <c r="D126" s="74" t="s">
        <v>179</v>
      </c>
      <c r="E126" s="74" t="s">
        <v>184</v>
      </c>
      <c r="F126" s="74" t="s">
        <v>121</v>
      </c>
    </row>
    <row r="127" spans="1:6">
      <c r="A127" s="73">
        <v>2019</v>
      </c>
      <c r="B127" s="74" t="s">
        <v>274</v>
      </c>
      <c r="C127" s="75">
        <v>46</v>
      </c>
      <c r="D127" s="74" t="s">
        <v>179</v>
      </c>
      <c r="E127" s="74" t="s">
        <v>275</v>
      </c>
      <c r="F127" s="74" t="s">
        <v>114</v>
      </c>
    </row>
    <row r="128" spans="1:6">
      <c r="A128" s="73">
        <v>2019</v>
      </c>
      <c r="B128" s="74" t="s">
        <v>276</v>
      </c>
      <c r="C128" s="75">
        <v>43</v>
      </c>
      <c r="D128" s="74" t="s">
        <v>179</v>
      </c>
      <c r="E128" s="74" t="s">
        <v>191</v>
      </c>
      <c r="F128" s="74" t="s">
        <v>102</v>
      </c>
    </row>
    <row r="129" spans="1:6">
      <c r="A129" s="73">
        <v>2019</v>
      </c>
      <c r="B129" s="74" t="s">
        <v>277</v>
      </c>
      <c r="C129" s="75">
        <v>38</v>
      </c>
      <c r="D129" s="74" t="s">
        <v>179</v>
      </c>
      <c r="E129" s="74" t="s">
        <v>278</v>
      </c>
      <c r="F129" s="74" t="s">
        <v>114</v>
      </c>
    </row>
    <row r="130" spans="1:6">
      <c r="A130" s="73">
        <v>2019</v>
      </c>
      <c r="B130" s="74" t="s">
        <v>279</v>
      </c>
      <c r="C130" s="75">
        <v>61</v>
      </c>
      <c r="D130" s="74" t="s">
        <v>194</v>
      </c>
      <c r="E130" s="74" t="s">
        <v>195</v>
      </c>
      <c r="F130" s="74" t="s">
        <v>102</v>
      </c>
    </row>
    <row r="131" spans="1:6">
      <c r="A131" s="73">
        <v>2019</v>
      </c>
      <c r="B131" s="74" t="s">
        <v>280</v>
      </c>
      <c r="C131" s="75">
        <v>45</v>
      </c>
      <c r="D131" s="74" t="s">
        <v>194</v>
      </c>
      <c r="E131" s="74" t="s">
        <v>201</v>
      </c>
      <c r="F131" s="74" t="s">
        <v>114</v>
      </c>
    </row>
    <row r="132" spans="1:6">
      <c r="A132" s="73">
        <v>2019</v>
      </c>
      <c r="B132" s="74" t="s">
        <v>281</v>
      </c>
      <c r="C132" s="75">
        <v>46</v>
      </c>
      <c r="D132" s="74" t="s">
        <v>194</v>
      </c>
      <c r="E132" s="74" t="s">
        <v>201</v>
      </c>
      <c r="F132" s="74" t="s">
        <v>114</v>
      </c>
    </row>
    <row r="133" spans="1:6">
      <c r="A133" s="73">
        <v>2019</v>
      </c>
      <c r="B133" s="74" t="s">
        <v>282</v>
      </c>
      <c r="C133" s="75">
        <v>44</v>
      </c>
      <c r="D133" s="74" t="s">
        <v>194</v>
      </c>
      <c r="E133" s="74" t="s">
        <v>201</v>
      </c>
      <c r="F133" s="74" t="s">
        <v>114</v>
      </c>
    </row>
    <row r="134" spans="1:6">
      <c r="A134" s="73">
        <v>2019</v>
      </c>
      <c r="B134" s="74" t="s">
        <v>283</v>
      </c>
      <c r="C134" s="75">
        <v>59</v>
      </c>
      <c r="D134" s="74" t="s">
        <v>194</v>
      </c>
      <c r="E134" s="74" t="s">
        <v>204</v>
      </c>
      <c r="F134" s="74" t="s">
        <v>114</v>
      </c>
    </row>
    <row r="135" spans="1:6">
      <c r="A135" s="73">
        <v>2019</v>
      </c>
      <c r="B135" s="74" t="s">
        <v>284</v>
      </c>
      <c r="C135" s="75">
        <v>58</v>
      </c>
      <c r="D135" s="74" t="s">
        <v>194</v>
      </c>
      <c r="E135" s="74" t="s">
        <v>204</v>
      </c>
      <c r="F135" s="74" t="s">
        <v>114</v>
      </c>
    </row>
    <row r="136" spans="1:6">
      <c r="A136" s="73">
        <v>2019</v>
      </c>
      <c r="B136" s="74" t="s">
        <v>285</v>
      </c>
      <c r="C136" s="75">
        <v>58</v>
      </c>
      <c r="D136" s="74" t="s">
        <v>194</v>
      </c>
      <c r="E136" s="74" t="s">
        <v>204</v>
      </c>
      <c r="F136" s="74" t="s">
        <v>114</v>
      </c>
    </row>
    <row r="137" spans="1:6">
      <c r="A137" s="73">
        <v>2019</v>
      </c>
      <c r="B137" s="74" t="s">
        <v>286</v>
      </c>
      <c r="C137" s="75">
        <v>42</v>
      </c>
      <c r="D137" s="74" t="s">
        <v>194</v>
      </c>
      <c r="E137" s="74" t="s">
        <v>209</v>
      </c>
      <c r="F137" s="74" t="s">
        <v>121</v>
      </c>
    </row>
    <row r="138" spans="1:6">
      <c r="A138" s="73">
        <v>2019</v>
      </c>
      <c r="B138" s="74" t="s">
        <v>287</v>
      </c>
      <c r="C138" s="75">
        <v>40</v>
      </c>
      <c r="D138" s="74" t="s">
        <v>194</v>
      </c>
      <c r="E138" s="74" t="s">
        <v>209</v>
      </c>
      <c r="F138" s="74" t="s">
        <v>121</v>
      </c>
    </row>
    <row r="139" spans="1:6">
      <c r="A139" s="73">
        <v>2019</v>
      </c>
      <c r="B139" s="74" t="s">
        <v>288</v>
      </c>
      <c r="C139" s="75">
        <v>37</v>
      </c>
      <c r="D139" s="74" t="s">
        <v>194</v>
      </c>
      <c r="E139" s="74" t="s">
        <v>209</v>
      </c>
      <c r="F139" s="74" t="s">
        <v>121</v>
      </c>
    </row>
    <row r="140" spans="1:6">
      <c r="A140" s="73">
        <v>2019</v>
      </c>
      <c r="B140" s="74" t="s">
        <v>289</v>
      </c>
      <c r="C140" s="75">
        <v>43</v>
      </c>
      <c r="D140" s="74" t="s">
        <v>194</v>
      </c>
      <c r="E140" s="74" t="s">
        <v>290</v>
      </c>
      <c r="F140" s="74" t="s">
        <v>114</v>
      </c>
    </row>
    <row r="141" spans="1:6">
      <c r="A141" s="73">
        <v>2019</v>
      </c>
      <c r="B141" s="74" t="s">
        <v>291</v>
      </c>
      <c r="C141" s="75">
        <v>41</v>
      </c>
      <c r="D141" s="74" t="s">
        <v>194</v>
      </c>
      <c r="E141" s="74" t="s">
        <v>292</v>
      </c>
      <c r="F141" s="74" t="s">
        <v>114</v>
      </c>
    </row>
    <row r="142" spans="1:6">
      <c r="A142" s="73">
        <v>2019</v>
      </c>
      <c r="B142" s="74" t="s">
        <v>293</v>
      </c>
      <c r="C142" s="75">
        <v>42</v>
      </c>
      <c r="D142" s="74" t="s">
        <v>194</v>
      </c>
      <c r="E142" s="74" t="s">
        <v>292</v>
      </c>
      <c r="F142" s="74" t="s">
        <v>114</v>
      </c>
    </row>
    <row r="143" spans="1:6">
      <c r="A143" s="73">
        <v>2019</v>
      </c>
      <c r="B143" s="74" t="s">
        <v>294</v>
      </c>
      <c r="C143" s="75">
        <v>27</v>
      </c>
      <c r="D143" s="74" t="s">
        <v>295</v>
      </c>
      <c r="E143" s="74" t="s">
        <v>296</v>
      </c>
      <c r="F143" s="74" t="s">
        <v>114</v>
      </c>
    </row>
    <row r="144" spans="1:6">
      <c r="A144" s="73">
        <v>2019</v>
      </c>
      <c r="B144" s="74" t="s">
        <v>297</v>
      </c>
      <c r="C144" s="75">
        <v>28</v>
      </c>
      <c r="D144" s="74" t="s">
        <v>295</v>
      </c>
      <c r="E144" s="74" t="s">
        <v>296</v>
      </c>
      <c r="F144" s="74" t="s">
        <v>114</v>
      </c>
    </row>
    <row r="145" spans="1:6">
      <c r="A145" s="73">
        <v>2019</v>
      </c>
      <c r="B145" s="74" t="s">
        <v>298</v>
      </c>
      <c r="C145" s="75">
        <v>27</v>
      </c>
      <c r="D145" s="74" t="s">
        <v>295</v>
      </c>
      <c r="E145" s="74" t="s">
        <v>299</v>
      </c>
      <c r="F145" s="74" t="s">
        <v>114</v>
      </c>
    </row>
    <row r="146" spans="1:6">
      <c r="A146" s="73">
        <v>2019</v>
      </c>
      <c r="B146" s="74" t="s">
        <v>300</v>
      </c>
      <c r="C146" s="75">
        <v>26</v>
      </c>
      <c r="D146" s="74" t="s">
        <v>295</v>
      </c>
      <c r="E146" s="74" t="s">
        <v>299</v>
      </c>
      <c r="F146" s="74" t="s">
        <v>114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M11" sqref="M11"/>
    </sheetView>
  </sheetViews>
  <sheetFormatPr defaultRowHeight="13.5"/>
  <cols>
    <col min="10" max="10" width="28" customWidth="1"/>
  </cols>
  <sheetData>
    <row r="1" spans="1:10">
      <c r="A1" s="160" t="s">
        <v>301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4.25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0.25">
      <c r="A3" s="161" t="s">
        <v>302</v>
      </c>
      <c r="B3" s="162"/>
      <c r="C3" s="162"/>
      <c r="D3" s="162"/>
      <c r="E3" s="162"/>
      <c r="F3" s="162"/>
      <c r="G3" s="162"/>
      <c r="H3" s="162"/>
      <c r="I3" s="162"/>
      <c r="J3" s="76" t="s">
        <v>303</v>
      </c>
    </row>
    <row r="4" spans="1:10" ht="19.5">
      <c r="A4" s="77" t="s">
        <v>304</v>
      </c>
      <c r="B4" s="78" t="s">
        <v>305</v>
      </c>
      <c r="C4" s="78" t="s">
        <v>306</v>
      </c>
      <c r="D4" s="78" t="s">
        <v>307</v>
      </c>
      <c r="E4" s="78" t="s">
        <v>308</v>
      </c>
      <c r="F4" s="78" t="s">
        <v>309</v>
      </c>
      <c r="G4" s="78" t="s">
        <v>310</v>
      </c>
      <c r="H4" s="78" t="s">
        <v>311</v>
      </c>
      <c r="I4" s="78" t="s">
        <v>312</v>
      </c>
      <c r="J4" s="95" t="s">
        <v>313</v>
      </c>
    </row>
    <row r="5" spans="1:10" ht="19.5">
      <c r="A5" s="163" t="s">
        <v>314</v>
      </c>
      <c r="B5" s="78"/>
      <c r="C5" s="79">
        <v>19</v>
      </c>
      <c r="D5" s="79">
        <v>20</v>
      </c>
      <c r="E5" s="79">
        <v>21</v>
      </c>
      <c r="F5" s="79">
        <v>22</v>
      </c>
      <c r="G5" s="79">
        <v>23</v>
      </c>
      <c r="H5" s="79">
        <v>24</v>
      </c>
      <c r="I5" s="79">
        <v>25</v>
      </c>
      <c r="J5" s="95"/>
    </row>
    <row r="6" spans="1:10" ht="44.25">
      <c r="A6" s="163"/>
      <c r="B6" s="78"/>
      <c r="C6" s="79">
        <v>26</v>
      </c>
      <c r="D6" s="79">
        <v>27</v>
      </c>
      <c r="E6" s="79">
        <v>28</v>
      </c>
      <c r="F6" s="79">
        <v>29</v>
      </c>
      <c r="G6" s="80" t="s">
        <v>315</v>
      </c>
      <c r="H6" s="80" t="s">
        <v>316</v>
      </c>
      <c r="I6" s="79"/>
      <c r="J6" s="96" t="s">
        <v>374</v>
      </c>
    </row>
    <row r="7" spans="1:10" ht="19.5">
      <c r="A7" s="163" t="s">
        <v>317</v>
      </c>
      <c r="B7" s="78"/>
      <c r="C7" s="79"/>
      <c r="D7" s="79"/>
      <c r="E7" s="79"/>
      <c r="F7" s="79"/>
      <c r="G7" s="79"/>
      <c r="H7" s="79"/>
      <c r="I7" s="85" t="s">
        <v>388</v>
      </c>
      <c r="J7" s="97" t="s">
        <v>375</v>
      </c>
    </row>
    <row r="8" spans="1:10" ht="33.75">
      <c r="A8" s="163"/>
      <c r="B8" s="78" t="s">
        <v>318</v>
      </c>
      <c r="C8" s="81" t="s">
        <v>319</v>
      </c>
      <c r="D8" s="79">
        <v>3</v>
      </c>
      <c r="E8" s="79">
        <v>4</v>
      </c>
      <c r="F8" s="79">
        <v>5</v>
      </c>
      <c r="G8" s="79">
        <v>6</v>
      </c>
      <c r="H8" s="82">
        <v>7</v>
      </c>
      <c r="I8" s="83">
        <v>8</v>
      </c>
      <c r="J8" s="98" t="s">
        <v>376</v>
      </c>
    </row>
    <row r="9" spans="1:10" ht="24.75">
      <c r="A9" s="163"/>
      <c r="B9" s="78" t="s">
        <v>320</v>
      </c>
      <c r="C9" s="79">
        <v>9</v>
      </c>
      <c r="D9" s="79" t="s">
        <v>321</v>
      </c>
      <c r="E9" s="79">
        <v>11</v>
      </c>
      <c r="F9" s="79">
        <v>12</v>
      </c>
      <c r="G9" s="84" t="s">
        <v>322</v>
      </c>
      <c r="H9" s="84" t="s">
        <v>323</v>
      </c>
      <c r="I9" s="100" t="s">
        <v>387</v>
      </c>
      <c r="J9" s="98" t="s">
        <v>386</v>
      </c>
    </row>
    <row r="10" spans="1:10" ht="24.75">
      <c r="A10" s="163"/>
      <c r="B10" s="78" t="s">
        <v>324</v>
      </c>
      <c r="C10" s="85" t="s">
        <v>325</v>
      </c>
      <c r="D10" s="79">
        <v>17</v>
      </c>
      <c r="E10" s="79">
        <v>18</v>
      </c>
      <c r="F10" s="79">
        <v>19</v>
      </c>
      <c r="G10" s="79">
        <v>20</v>
      </c>
      <c r="H10" s="84">
        <v>21</v>
      </c>
      <c r="I10" s="84">
        <v>22</v>
      </c>
      <c r="J10" s="98" t="s">
        <v>377</v>
      </c>
    </row>
    <row r="11" spans="1:10" ht="19.5">
      <c r="A11" s="163"/>
      <c r="B11" s="78" t="s">
        <v>326</v>
      </c>
      <c r="C11" s="79">
        <v>23</v>
      </c>
      <c r="D11" s="79">
        <v>24</v>
      </c>
      <c r="E11" s="79">
        <v>25</v>
      </c>
      <c r="F11" s="79">
        <v>26</v>
      </c>
      <c r="G11" s="79">
        <v>27</v>
      </c>
      <c r="H11" s="84">
        <v>28</v>
      </c>
      <c r="I11" s="101" t="s">
        <v>389</v>
      </c>
      <c r="J11" s="98" t="s">
        <v>378</v>
      </c>
    </row>
    <row r="12" spans="1:10" ht="19.5">
      <c r="A12" s="163"/>
      <c r="B12" s="164" t="s">
        <v>327</v>
      </c>
      <c r="C12" s="79">
        <v>30</v>
      </c>
      <c r="D12" s="79"/>
      <c r="E12" s="79"/>
      <c r="F12" s="79"/>
      <c r="G12" s="79"/>
      <c r="H12" s="84"/>
      <c r="I12" s="84"/>
      <c r="J12" s="165" t="s">
        <v>379</v>
      </c>
    </row>
    <row r="13" spans="1:10" ht="20.25">
      <c r="A13" s="163" t="s">
        <v>328</v>
      </c>
      <c r="B13" s="164"/>
      <c r="C13" s="79"/>
      <c r="D13" s="84" t="s">
        <v>329</v>
      </c>
      <c r="E13" s="84">
        <v>2</v>
      </c>
      <c r="F13" s="84">
        <v>3</v>
      </c>
      <c r="G13" s="84">
        <v>4</v>
      </c>
      <c r="H13" s="84">
        <v>5</v>
      </c>
      <c r="I13" s="84">
        <v>6</v>
      </c>
      <c r="J13" s="165"/>
    </row>
    <row r="14" spans="1:10" ht="24.75">
      <c r="A14" s="163"/>
      <c r="B14" s="78" t="s">
        <v>330</v>
      </c>
      <c r="C14" s="84" t="s">
        <v>331</v>
      </c>
      <c r="D14" s="85" t="s">
        <v>332</v>
      </c>
      <c r="E14" s="79">
        <v>9</v>
      </c>
      <c r="F14" s="79">
        <v>10</v>
      </c>
      <c r="G14" s="79">
        <v>11</v>
      </c>
      <c r="H14" s="101" t="s">
        <v>390</v>
      </c>
      <c r="I14" s="84">
        <v>13</v>
      </c>
      <c r="J14" s="98" t="s">
        <v>380</v>
      </c>
    </row>
    <row r="15" spans="1:10" ht="19.5">
      <c r="A15" s="163"/>
      <c r="B15" s="78" t="s">
        <v>333</v>
      </c>
      <c r="C15" s="79">
        <v>14</v>
      </c>
      <c r="D15" s="79">
        <v>15</v>
      </c>
      <c r="E15" s="79">
        <v>16</v>
      </c>
      <c r="F15" s="79">
        <v>17</v>
      </c>
      <c r="G15" s="79">
        <v>18</v>
      </c>
      <c r="H15" s="84">
        <v>19</v>
      </c>
      <c r="I15" s="84">
        <v>20</v>
      </c>
      <c r="J15" s="95"/>
    </row>
    <row r="16" spans="1:10" ht="19.5">
      <c r="A16" s="163"/>
      <c r="B16" s="78" t="s">
        <v>334</v>
      </c>
      <c r="C16" s="79">
        <v>21</v>
      </c>
      <c r="D16" s="79">
        <v>22</v>
      </c>
      <c r="E16" s="79">
        <v>23</v>
      </c>
      <c r="F16" s="79">
        <v>24</v>
      </c>
      <c r="G16" s="79">
        <v>25</v>
      </c>
      <c r="H16" s="84">
        <v>26</v>
      </c>
      <c r="I16" s="84">
        <v>27</v>
      </c>
      <c r="J16" s="95"/>
    </row>
    <row r="17" spans="1:10" ht="19.5">
      <c r="A17" s="163"/>
      <c r="B17" s="166" t="s">
        <v>335</v>
      </c>
      <c r="C17" s="79">
        <v>28</v>
      </c>
      <c r="D17" s="79">
        <v>29</v>
      </c>
      <c r="E17" s="79">
        <v>30</v>
      </c>
      <c r="F17" s="79">
        <v>31</v>
      </c>
      <c r="G17" s="79"/>
      <c r="H17" s="84"/>
      <c r="I17" s="84"/>
      <c r="J17" s="95"/>
    </row>
    <row r="18" spans="1:10" ht="19.5">
      <c r="A18" s="163" t="s">
        <v>336</v>
      </c>
      <c r="B18" s="167"/>
      <c r="C18" s="79"/>
      <c r="D18" s="79"/>
      <c r="E18" s="79"/>
      <c r="F18" s="79"/>
      <c r="G18" s="79">
        <v>1</v>
      </c>
      <c r="H18" s="84">
        <v>2</v>
      </c>
      <c r="I18" s="84">
        <v>3</v>
      </c>
      <c r="J18" s="95"/>
    </row>
    <row r="19" spans="1:10" ht="19.5">
      <c r="A19" s="163"/>
      <c r="B19" s="78" t="s">
        <v>337</v>
      </c>
      <c r="C19" s="79">
        <v>4</v>
      </c>
      <c r="D19" s="79">
        <v>5</v>
      </c>
      <c r="E19" s="79">
        <v>6</v>
      </c>
      <c r="F19" s="79">
        <v>7</v>
      </c>
      <c r="G19" s="79">
        <v>8</v>
      </c>
      <c r="H19" s="84">
        <v>9</v>
      </c>
      <c r="I19" s="84">
        <v>10</v>
      </c>
      <c r="J19" s="95"/>
    </row>
    <row r="20" spans="1:10" ht="19.5">
      <c r="A20" s="163"/>
      <c r="B20" s="78" t="s">
        <v>338</v>
      </c>
      <c r="C20" s="79">
        <v>11</v>
      </c>
      <c r="D20" s="79">
        <v>12</v>
      </c>
      <c r="E20" s="79">
        <v>13</v>
      </c>
      <c r="F20" s="79">
        <v>14</v>
      </c>
      <c r="G20" s="79">
        <v>15</v>
      </c>
      <c r="H20" s="84">
        <v>16</v>
      </c>
      <c r="I20" s="84">
        <v>17</v>
      </c>
      <c r="J20" s="95"/>
    </row>
    <row r="21" spans="1:10" ht="19.5">
      <c r="A21" s="163"/>
      <c r="B21" s="78" t="s">
        <v>339</v>
      </c>
      <c r="C21" s="79">
        <v>18</v>
      </c>
      <c r="D21" s="79">
        <v>19</v>
      </c>
      <c r="E21" s="79">
        <v>20</v>
      </c>
      <c r="F21" s="79">
        <v>21</v>
      </c>
      <c r="G21" s="79">
        <v>22</v>
      </c>
      <c r="H21" s="84">
        <v>23</v>
      </c>
      <c r="I21" s="84">
        <v>24</v>
      </c>
      <c r="J21" s="95"/>
    </row>
    <row r="22" spans="1:10" ht="19.5">
      <c r="A22" s="163"/>
      <c r="B22" s="166" t="s">
        <v>340</v>
      </c>
      <c r="C22" s="79">
        <v>25</v>
      </c>
      <c r="D22" s="79">
        <v>26</v>
      </c>
      <c r="E22" s="79">
        <v>27</v>
      </c>
      <c r="F22" s="79">
        <v>28</v>
      </c>
      <c r="G22" s="79">
        <v>29</v>
      </c>
      <c r="H22" s="84">
        <v>30</v>
      </c>
      <c r="I22" s="84"/>
      <c r="J22" s="99"/>
    </row>
    <row r="23" spans="1:10" ht="19.5">
      <c r="A23" s="163" t="s">
        <v>341</v>
      </c>
      <c r="B23" s="167"/>
      <c r="C23" s="79"/>
      <c r="D23" s="79"/>
      <c r="E23" s="79"/>
      <c r="F23" s="79"/>
      <c r="G23" s="79"/>
      <c r="H23" s="84"/>
      <c r="I23" s="84">
        <v>1</v>
      </c>
      <c r="J23" s="95"/>
    </row>
    <row r="24" spans="1:10" ht="19.5">
      <c r="A24" s="163"/>
      <c r="B24" s="78" t="s">
        <v>342</v>
      </c>
      <c r="C24" s="79">
        <v>2</v>
      </c>
      <c r="D24" s="79">
        <v>3</v>
      </c>
      <c r="E24" s="79">
        <v>4</v>
      </c>
      <c r="F24" s="79">
        <v>5</v>
      </c>
      <c r="G24" s="79">
        <v>6</v>
      </c>
      <c r="H24" s="84">
        <v>7</v>
      </c>
      <c r="I24" s="84">
        <v>8</v>
      </c>
      <c r="J24" s="95"/>
    </row>
    <row r="25" spans="1:10" ht="19.5">
      <c r="A25" s="163"/>
      <c r="B25" s="78" t="s">
        <v>343</v>
      </c>
      <c r="C25" s="79">
        <v>9</v>
      </c>
      <c r="D25" s="79">
        <v>10</v>
      </c>
      <c r="E25" s="79">
        <v>11</v>
      </c>
      <c r="F25" s="79">
        <v>12</v>
      </c>
      <c r="G25" s="79">
        <v>13</v>
      </c>
      <c r="H25" s="84">
        <v>14</v>
      </c>
      <c r="I25" s="84">
        <v>15</v>
      </c>
      <c r="J25" s="95"/>
    </row>
    <row r="26" spans="1:10" ht="19.5">
      <c r="A26" s="163"/>
      <c r="B26" s="78" t="s">
        <v>344</v>
      </c>
      <c r="C26" s="79">
        <v>16</v>
      </c>
      <c r="D26" s="79">
        <v>17</v>
      </c>
      <c r="E26" s="79">
        <v>18</v>
      </c>
      <c r="F26" s="79">
        <v>19</v>
      </c>
      <c r="G26" s="79">
        <v>20</v>
      </c>
      <c r="H26" s="84">
        <v>21</v>
      </c>
      <c r="I26" s="84">
        <v>22</v>
      </c>
      <c r="J26" s="95"/>
    </row>
    <row r="27" spans="1:10" ht="28.5">
      <c r="A27" s="163"/>
      <c r="B27" s="86" t="s">
        <v>345</v>
      </c>
      <c r="C27" s="79">
        <v>23</v>
      </c>
      <c r="D27" s="79">
        <v>24</v>
      </c>
      <c r="E27" s="79">
        <v>25</v>
      </c>
      <c r="F27" s="79">
        <v>26</v>
      </c>
      <c r="G27" s="79">
        <v>27</v>
      </c>
      <c r="H27" s="84">
        <v>28</v>
      </c>
      <c r="I27" s="84">
        <v>29</v>
      </c>
      <c r="J27" s="98" t="s">
        <v>381</v>
      </c>
    </row>
    <row r="28" spans="1:10" ht="19.5">
      <c r="A28" s="163"/>
      <c r="B28" s="166" t="s">
        <v>346</v>
      </c>
      <c r="C28" s="79">
        <v>30</v>
      </c>
      <c r="D28" s="79">
        <v>31</v>
      </c>
      <c r="E28" s="79"/>
      <c r="F28" s="79"/>
      <c r="G28" s="79"/>
      <c r="H28" s="84"/>
      <c r="I28" s="84"/>
      <c r="J28" s="98"/>
    </row>
    <row r="29" spans="1:10" ht="20.25">
      <c r="A29" s="163" t="s">
        <v>347</v>
      </c>
      <c r="B29" s="167"/>
      <c r="C29" s="79"/>
      <c r="D29" s="79"/>
      <c r="E29" s="84" t="s">
        <v>348</v>
      </c>
      <c r="F29" s="79">
        <v>2</v>
      </c>
      <c r="G29" s="79">
        <v>3</v>
      </c>
      <c r="H29" s="84">
        <v>4</v>
      </c>
      <c r="I29" s="84">
        <v>5</v>
      </c>
      <c r="J29" s="98" t="s">
        <v>382</v>
      </c>
    </row>
    <row r="30" spans="1:10" ht="28.5">
      <c r="A30" s="163"/>
      <c r="B30" s="87" t="s">
        <v>349</v>
      </c>
      <c r="C30" s="79">
        <v>6</v>
      </c>
      <c r="D30" s="79">
        <v>7</v>
      </c>
      <c r="E30" s="79">
        <v>8</v>
      </c>
      <c r="F30" s="79">
        <v>9</v>
      </c>
      <c r="G30" s="79">
        <v>10</v>
      </c>
      <c r="H30" s="84">
        <v>11</v>
      </c>
      <c r="I30" s="84">
        <v>12</v>
      </c>
      <c r="J30" s="98" t="s">
        <v>383</v>
      </c>
    </row>
    <row r="31" spans="1:10" ht="19.5">
      <c r="A31" s="163"/>
      <c r="B31" s="168" t="s">
        <v>350</v>
      </c>
      <c r="C31" s="88">
        <v>13</v>
      </c>
      <c r="D31" s="88">
        <v>14</v>
      </c>
      <c r="E31" s="88">
        <v>15</v>
      </c>
      <c r="F31" s="88">
        <v>16</v>
      </c>
      <c r="G31" s="88">
        <v>17</v>
      </c>
      <c r="H31" s="88">
        <v>18</v>
      </c>
      <c r="I31" s="88">
        <v>19</v>
      </c>
      <c r="J31" s="171" t="s">
        <v>384</v>
      </c>
    </row>
    <row r="32" spans="1:10" ht="19.5">
      <c r="A32" s="163"/>
      <c r="B32" s="169"/>
      <c r="C32" s="88">
        <v>20</v>
      </c>
      <c r="D32" s="88">
        <v>21</v>
      </c>
      <c r="E32" s="88">
        <v>22</v>
      </c>
      <c r="F32" s="88">
        <v>23</v>
      </c>
      <c r="G32" s="89" t="s">
        <v>351</v>
      </c>
      <c r="H32" s="89" t="s">
        <v>352</v>
      </c>
      <c r="I32" s="88">
        <v>26</v>
      </c>
      <c r="J32" s="172"/>
    </row>
    <row r="33" spans="1:10" ht="19.5">
      <c r="A33" s="163"/>
      <c r="B33" s="169"/>
      <c r="C33" s="88">
        <v>27</v>
      </c>
      <c r="D33" s="88">
        <v>28</v>
      </c>
      <c r="E33" s="88">
        <v>29</v>
      </c>
      <c r="F33" s="88">
        <v>30</v>
      </c>
      <c r="G33" s="88">
        <v>31</v>
      </c>
      <c r="H33" s="88"/>
      <c r="I33" s="88"/>
      <c r="J33" s="172"/>
    </row>
    <row r="34" spans="1:10" ht="19.5">
      <c r="A34" s="174" t="s">
        <v>353</v>
      </c>
      <c r="B34" s="169"/>
      <c r="C34" s="88"/>
      <c r="D34" s="88"/>
      <c r="E34" s="88"/>
      <c r="F34" s="88"/>
      <c r="G34" s="88"/>
      <c r="H34" s="88">
        <v>1</v>
      </c>
      <c r="I34" s="88">
        <v>2</v>
      </c>
      <c r="J34" s="172"/>
    </row>
    <row r="35" spans="1:10" ht="20.25">
      <c r="A35" s="175"/>
      <c r="B35" s="169"/>
      <c r="C35" s="88">
        <v>3</v>
      </c>
      <c r="D35" s="88">
        <v>4</v>
      </c>
      <c r="E35" s="88">
        <v>5</v>
      </c>
      <c r="F35" s="88">
        <v>6</v>
      </c>
      <c r="G35" s="88">
        <v>7</v>
      </c>
      <c r="H35" s="88" t="s">
        <v>354</v>
      </c>
      <c r="I35" s="88">
        <v>9</v>
      </c>
      <c r="J35" s="172"/>
    </row>
    <row r="36" spans="1:10" ht="19.5">
      <c r="A36" s="175"/>
      <c r="B36" s="170"/>
      <c r="C36" s="88">
        <v>10</v>
      </c>
      <c r="D36" s="88">
        <v>11</v>
      </c>
      <c r="E36" s="88">
        <v>12</v>
      </c>
      <c r="F36" s="88">
        <v>13</v>
      </c>
      <c r="G36" s="88">
        <v>14</v>
      </c>
      <c r="H36" s="88">
        <v>15</v>
      </c>
      <c r="I36" s="88">
        <v>16</v>
      </c>
      <c r="J36" s="173"/>
    </row>
    <row r="37" spans="1:10" ht="19.5">
      <c r="A37" s="175"/>
      <c r="B37" s="90"/>
      <c r="C37" s="79">
        <v>17</v>
      </c>
      <c r="D37" s="79">
        <v>18</v>
      </c>
      <c r="E37" s="79">
        <v>19</v>
      </c>
      <c r="F37" s="79">
        <v>20</v>
      </c>
      <c r="G37" s="79">
        <v>21</v>
      </c>
      <c r="H37" s="79">
        <v>22</v>
      </c>
      <c r="I37" s="79">
        <v>23</v>
      </c>
      <c r="J37" s="98" t="s">
        <v>385</v>
      </c>
    </row>
    <row r="38" spans="1:10" ht="20.25" thickBot="1">
      <c r="A38" s="176"/>
      <c r="B38" s="91"/>
      <c r="C38" s="92">
        <v>24</v>
      </c>
      <c r="D38" s="92">
        <v>25</v>
      </c>
      <c r="E38" s="92">
        <v>26</v>
      </c>
      <c r="F38" s="92">
        <v>27</v>
      </c>
      <c r="G38" s="92">
        <v>28</v>
      </c>
      <c r="H38" s="92">
        <v>29</v>
      </c>
      <c r="I38" s="92"/>
      <c r="J38" s="93"/>
    </row>
    <row r="39" spans="1:10" ht="14.25">
      <c r="A39" s="147" t="s">
        <v>355</v>
      </c>
      <c r="B39" s="148"/>
      <c r="C39" s="148"/>
      <c r="D39" s="149"/>
      <c r="E39" s="35"/>
      <c r="F39" s="150" t="s">
        <v>356</v>
      </c>
      <c r="G39" s="151"/>
      <c r="H39" s="151"/>
      <c r="I39" s="152"/>
      <c r="J39" s="153" t="s">
        <v>357</v>
      </c>
    </row>
    <row r="40" spans="1:10">
      <c r="A40" s="146" t="s">
        <v>358</v>
      </c>
      <c r="B40" s="143"/>
      <c r="C40" s="143" t="s">
        <v>359</v>
      </c>
      <c r="D40" s="143"/>
      <c r="E40" s="35"/>
      <c r="F40" s="143" t="s">
        <v>358</v>
      </c>
      <c r="G40" s="143"/>
      <c r="H40" s="143" t="s">
        <v>360</v>
      </c>
      <c r="I40" s="143"/>
      <c r="J40" s="154"/>
    </row>
    <row r="41" spans="1:10">
      <c r="A41" s="146" t="s">
        <v>361</v>
      </c>
      <c r="B41" s="143"/>
      <c r="C41" s="143" t="s">
        <v>362</v>
      </c>
      <c r="D41" s="143"/>
      <c r="E41" s="35"/>
      <c r="F41" s="143" t="s">
        <v>361</v>
      </c>
      <c r="G41" s="143"/>
      <c r="H41" s="143" t="s">
        <v>363</v>
      </c>
      <c r="I41" s="143"/>
      <c r="J41" s="154"/>
    </row>
    <row r="42" spans="1:10">
      <c r="A42" s="146" t="s">
        <v>364</v>
      </c>
      <c r="B42" s="143"/>
      <c r="C42" s="143" t="s">
        <v>365</v>
      </c>
      <c r="D42" s="143"/>
      <c r="E42" s="35"/>
      <c r="F42" s="143" t="s">
        <v>364</v>
      </c>
      <c r="G42" s="143"/>
      <c r="H42" s="144" t="s">
        <v>366</v>
      </c>
      <c r="I42" s="145"/>
      <c r="J42" s="154"/>
    </row>
    <row r="43" spans="1:10">
      <c r="A43" s="146" t="s">
        <v>367</v>
      </c>
      <c r="B43" s="143"/>
      <c r="C43" s="143" t="s">
        <v>368</v>
      </c>
      <c r="D43" s="143"/>
      <c r="E43" s="35"/>
      <c r="F43" s="143" t="s">
        <v>367</v>
      </c>
      <c r="G43" s="143"/>
      <c r="H43" s="144" t="s">
        <v>369</v>
      </c>
      <c r="I43" s="145"/>
      <c r="J43" s="154"/>
    </row>
    <row r="44" spans="1:10" ht="14.25" thickBot="1">
      <c r="A44" s="156" t="s">
        <v>370</v>
      </c>
      <c r="B44" s="157"/>
      <c r="C44" s="157" t="s">
        <v>371</v>
      </c>
      <c r="D44" s="157"/>
      <c r="E44" s="94"/>
      <c r="F44" s="157" t="s">
        <v>372</v>
      </c>
      <c r="G44" s="157"/>
      <c r="H44" s="158" t="s">
        <v>373</v>
      </c>
      <c r="I44" s="159"/>
      <c r="J44" s="155"/>
    </row>
  </sheetData>
  <mergeCells count="39">
    <mergeCell ref="A1:J2"/>
    <mergeCell ref="A3:I3"/>
    <mergeCell ref="A5:A6"/>
    <mergeCell ref="A7:A12"/>
    <mergeCell ref="B12:B13"/>
    <mergeCell ref="J12:J13"/>
    <mergeCell ref="A13:A17"/>
    <mergeCell ref="B17:B18"/>
    <mergeCell ref="A18:A22"/>
    <mergeCell ref="B22:B23"/>
    <mergeCell ref="A23:A28"/>
    <mergeCell ref="B28:B29"/>
    <mergeCell ref="A29:A33"/>
    <mergeCell ref="B31:B36"/>
    <mergeCell ref="J31:J36"/>
    <mergeCell ref="A34:A38"/>
    <mergeCell ref="A39:D39"/>
    <mergeCell ref="F39:I39"/>
    <mergeCell ref="J39:J44"/>
    <mergeCell ref="A40:B40"/>
    <mergeCell ref="C40:D40"/>
    <mergeCell ref="F40:G40"/>
    <mergeCell ref="H40:I40"/>
    <mergeCell ref="A41:B41"/>
    <mergeCell ref="C41:D41"/>
    <mergeCell ref="F41:G41"/>
    <mergeCell ref="A44:B44"/>
    <mergeCell ref="C44:D44"/>
    <mergeCell ref="F44:G44"/>
    <mergeCell ref="H44:I44"/>
    <mergeCell ref="H41:I41"/>
    <mergeCell ref="A42:B42"/>
    <mergeCell ref="C42:D42"/>
    <mergeCell ref="F42:G42"/>
    <mergeCell ref="H42:I42"/>
    <mergeCell ref="A43:B43"/>
    <mergeCell ref="C43:D43"/>
    <mergeCell ref="F43:G43"/>
    <mergeCell ref="H43:I4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opLeftCell="B1" workbookViewId="0">
      <selection activeCell="L7" sqref="L7:L9"/>
    </sheetView>
  </sheetViews>
  <sheetFormatPr defaultRowHeight="13.5"/>
  <cols>
    <col min="2" max="2" width="9" style="106"/>
    <col min="3" max="3" width="18.75" customWidth="1"/>
    <col min="4" max="4" width="11" customWidth="1"/>
    <col min="5" max="5" width="12" customWidth="1"/>
    <col min="6" max="6" width="12.375" customWidth="1"/>
    <col min="7" max="7" width="11.875" customWidth="1"/>
    <col min="8" max="8" width="3.625" customWidth="1"/>
    <col min="9" max="9" width="10.75" customWidth="1"/>
    <col min="10" max="10" width="26.5" customWidth="1"/>
    <col min="11" max="11" width="10.5" customWidth="1"/>
    <col min="12" max="12" width="8" customWidth="1"/>
  </cols>
  <sheetData>
    <row r="1" spans="2:15" ht="13.5" customHeight="1">
      <c r="B1" s="180" t="s">
        <v>408</v>
      </c>
      <c r="C1" s="180"/>
      <c r="D1" s="180"/>
      <c r="E1" s="180"/>
      <c r="F1" s="180"/>
      <c r="G1" s="180"/>
      <c r="I1" s="180" t="s">
        <v>466</v>
      </c>
      <c r="J1" s="180"/>
      <c r="K1" s="180"/>
      <c r="L1" s="180"/>
      <c r="M1" s="180"/>
      <c r="N1" s="180"/>
      <c r="O1" s="180"/>
    </row>
    <row r="2" spans="2:15" ht="13.5" customHeight="1">
      <c r="B2" s="181"/>
      <c r="C2" s="181"/>
      <c r="D2" s="181"/>
      <c r="E2" s="181"/>
      <c r="F2" s="181"/>
      <c r="G2" s="181"/>
      <c r="I2" s="181"/>
      <c r="J2" s="181"/>
      <c r="K2" s="181"/>
      <c r="L2" s="181"/>
      <c r="M2" s="181"/>
      <c r="N2" s="181"/>
      <c r="O2" s="181"/>
    </row>
    <row r="3" spans="2:15" ht="21.75" customHeight="1">
      <c r="B3" s="108" t="s">
        <v>409</v>
      </c>
      <c r="C3" s="107" t="s">
        <v>402</v>
      </c>
      <c r="D3" s="107" t="s">
        <v>401</v>
      </c>
      <c r="E3" s="107" t="s">
        <v>403</v>
      </c>
      <c r="F3" s="107" t="s">
        <v>404</v>
      </c>
      <c r="G3" s="107" t="s">
        <v>407</v>
      </c>
      <c r="I3" s="107" t="s">
        <v>459</v>
      </c>
      <c r="J3" s="107" t="s">
        <v>460</v>
      </c>
      <c r="K3" s="107" t="s">
        <v>464</v>
      </c>
      <c r="L3" s="107" t="s">
        <v>461</v>
      </c>
      <c r="M3" s="107" t="s">
        <v>462</v>
      </c>
      <c r="N3" s="107" t="s">
        <v>463</v>
      </c>
      <c r="O3" s="107" t="s">
        <v>406</v>
      </c>
    </row>
    <row r="4" spans="2:15" ht="21.75" customHeight="1">
      <c r="B4" s="104">
        <v>1</v>
      </c>
      <c r="C4" s="105" t="s">
        <v>194</v>
      </c>
      <c r="D4" s="105" t="s">
        <v>394</v>
      </c>
      <c r="E4" s="105">
        <v>60</v>
      </c>
      <c r="F4" s="105"/>
      <c r="G4" s="105"/>
      <c r="I4" s="182" t="s">
        <v>454</v>
      </c>
      <c r="J4" s="105" t="s">
        <v>180</v>
      </c>
      <c r="K4" s="105" t="s">
        <v>465</v>
      </c>
      <c r="L4" s="105" t="s">
        <v>411</v>
      </c>
      <c r="M4" s="105">
        <v>40</v>
      </c>
      <c r="N4" s="105"/>
      <c r="O4" s="105"/>
    </row>
    <row r="5" spans="2:15" ht="21.75" customHeight="1">
      <c r="B5" s="104">
        <v>2</v>
      </c>
      <c r="C5" s="105" t="s">
        <v>146</v>
      </c>
      <c r="D5" s="105" t="s">
        <v>395</v>
      </c>
      <c r="E5" s="105">
        <v>60</v>
      </c>
      <c r="F5" s="105"/>
      <c r="G5" s="105"/>
      <c r="I5" s="184"/>
      <c r="J5" s="105" t="s">
        <v>187</v>
      </c>
      <c r="K5" s="105" t="s">
        <v>465</v>
      </c>
      <c r="L5" s="105" t="s">
        <v>412</v>
      </c>
      <c r="M5" s="105">
        <v>40</v>
      </c>
      <c r="N5" s="105"/>
      <c r="O5" s="105"/>
    </row>
    <row r="6" spans="2:15" ht="21.75" customHeight="1">
      <c r="B6" s="104">
        <v>3</v>
      </c>
      <c r="C6" s="105" t="s">
        <v>179</v>
      </c>
      <c r="D6" s="105" t="s">
        <v>396</v>
      </c>
      <c r="E6" s="105">
        <v>60</v>
      </c>
      <c r="F6" s="105"/>
      <c r="G6" s="105"/>
      <c r="I6" s="183"/>
      <c r="J6" s="105" t="s">
        <v>278</v>
      </c>
      <c r="K6" s="105" t="s">
        <v>465</v>
      </c>
      <c r="L6" s="105" t="s">
        <v>413</v>
      </c>
      <c r="M6" s="105">
        <v>40</v>
      </c>
      <c r="N6" s="105"/>
      <c r="O6" s="105"/>
    </row>
    <row r="7" spans="2:15" ht="21.75" customHeight="1">
      <c r="B7" s="104">
        <v>4</v>
      </c>
      <c r="C7" s="105" t="s">
        <v>129</v>
      </c>
      <c r="D7" s="105" t="s">
        <v>397</v>
      </c>
      <c r="E7" s="105">
        <v>60</v>
      </c>
      <c r="F7" s="105"/>
      <c r="G7" s="105"/>
      <c r="I7" s="182" t="s">
        <v>455</v>
      </c>
      <c r="J7" s="105" t="s">
        <v>138</v>
      </c>
      <c r="K7" s="105" t="s">
        <v>465</v>
      </c>
      <c r="L7" s="105" t="s">
        <v>414</v>
      </c>
      <c r="M7" s="105">
        <v>40</v>
      </c>
      <c r="N7" s="105"/>
      <c r="O7" s="105"/>
    </row>
    <row r="8" spans="2:15" ht="21.75" customHeight="1">
      <c r="B8" s="104">
        <v>5</v>
      </c>
      <c r="C8" s="105" t="s">
        <v>165</v>
      </c>
      <c r="D8" s="105" t="s">
        <v>398</v>
      </c>
      <c r="E8" s="105">
        <v>60</v>
      </c>
      <c r="F8" s="105"/>
      <c r="G8" s="105"/>
      <c r="I8" s="184"/>
      <c r="J8" s="105" t="s">
        <v>130</v>
      </c>
      <c r="K8" s="105" t="s">
        <v>465</v>
      </c>
      <c r="L8" s="105" t="s">
        <v>415</v>
      </c>
      <c r="M8" s="105">
        <v>40</v>
      </c>
      <c r="N8" s="105"/>
      <c r="O8" s="105"/>
    </row>
    <row r="9" spans="2:15" ht="21.75" customHeight="1">
      <c r="B9" s="104">
        <v>6</v>
      </c>
      <c r="C9" s="105" t="s">
        <v>100</v>
      </c>
      <c r="D9" s="105" t="s">
        <v>399</v>
      </c>
      <c r="E9" s="105">
        <v>60</v>
      </c>
      <c r="F9" s="105"/>
      <c r="G9" s="105"/>
      <c r="I9" s="183"/>
      <c r="J9" s="105" t="s">
        <v>416</v>
      </c>
      <c r="K9" s="105" t="s">
        <v>465</v>
      </c>
      <c r="L9" s="105" t="s">
        <v>417</v>
      </c>
      <c r="M9" s="105">
        <v>40</v>
      </c>
      <c r="N9" s="105"/>
      <c r="O9" s="105"/>
    </row>
    <row r="10" spans="2:15" ht="21.75" customHeight="1">
      <c r="B10" s="104">
        <v>7</v>
      </c>
      <c r="C10" s="105" t="s">
        <v>295</v>
      </c>
      <c r="D10" s="105" t="s">
        <v>400</v>
      </c>
      <c r="E10" s="105">
        <v>60</v>
      </c>
      <c r="F10" s="105"/>
      <c r="G10" s="105"/>
      <c r="I10" s="182" t="s">
        <v>456</v>
      </c>
      <c r="J10" s="105" t="s">
        <v>418</v>
      </c>
      <c r="K10" s="105" t="s">
        <v>465</v>
      </c>
      <c r="L10" s="105" t="s">
        <v>419</v>
      </c>
      <c r="M10" s="105">
        <v>40</v>
      </c>
      <c r="N10" s="105"/>
      <c r="O10" s="105"/>
    </row>
    <row r="11" spans="2:15" ht="21.75" customHeight="1">
      <c r="B11" s="177" t="s">
        <v>410</v>
      </c>
      <c r="C11" s="178"/>
      <c r="D11" s="179"/>
      <c r="E11" s="105">
        <f>SUM(E4:E10)</f>
        <v>420</v>
      </c>
      <c r="F11" s="105">
        <f>SUM(F4:F10)</f>
        <v>0</v>
      </c>
      <c r="G11" s="105"/>
      <c r="I11" s="184"/>
      <c r="J11" s="105" t="s">
        <v>420</v>
      </c>
      <c r="K11" s="105" t="s">
        <v>465</v>
      </c>
      <c r="L11" s="105" t="s">
        <v>421</v>
      </c>
      <c r="M11" s="105">
        <v>40</v>
      </c>
      <c r="N11" s="105"/>
      <c r="O11" s="105"/>
    </row>
    <row r="12" spans="2:15" ht="21.75" customHeight="1">
      <c r="I12" s="183"/>
      <c r="J12" s="105" t="s">
        <v>422</v>
      </c>
      <c r="K12" s="105" t="s">
        <v>470</v>
      </c>
      <c r="L12" s="105" t="s">
        <v>423</v>
      </c>
      <c r="M12" s="105">
        <v>40</v>
      </c>
      <c r="N12" s="105"/>
      <c r="O12" s="105"/>
    </row>
    <row r="13" spans="2:15" ht="21.75" customHeight="1">
      <c r="B13" s="106" t="s">
        <v>467</v>
      </c>
      <c r="D13" s="109" t="s">
        <v>468</v>
      </c>
      <c r="I13" s="105" t="s">
        <v>457</v>
      </c>
      <c r="J13" s="105" t="s">
        <v>424</v>
      </c>
      <c r="K13" s="105" t="s">
        <v>470</v>
      </c>
      <c r="L13" s="105" t="s">
        <v>425</v>
      </c>
      <c r="M13" s="105">
        <v>40</v>
      </c>
      <c r="N13" s="105"/>
      <c r="O13" s="105"/>
    </row>
    <row r="14" spans="2:15" ht="21.75" customHeight="1">
      <c r="I14" s="182" t="s">
        <v>458</v>
      </c>
      <c r="J14" s="105" t="s">
        <v>426</v>
      </c>
      <c r="K14" s="105" t="s">
        <v>470</v>
      </c>
      <c r="L14" s="105" t="s">
        <v>427</v>
      </c>
      <c r="M14" s="105">
        <v>40</v>
      </c>
      <c r="N14" s="105"/>
      <c r="O14" s="105"/>
    </row>
    <row r="15" spans="2:15" ht="21.75" customHeight="1">
      <c r="I15" s="183"/>
      <c r="J15" s="105" t="s">
        <v>428</v>
      </c>
      <c r="K15" s="105" t="s">
        <v>470</v>
      </c>
      <c r="L15" s="105" t="s">
        <v>429</v>
      </c>
      <c r="M15" s="105">
        <v>40</v>
      </c>
      <c r="N15" s="105"/>
      <c r="O15" s="105"/>
    </row>
    <row r="16" spans="2:15" ht="21.75" customHeight="1">
      <c r="I16" s="182" t="s">
        <v>430</v>
      </c>
      <c r="J16" s="105" t="s">
        <v>431</v>
      </c>
      <c r="K16" s="105" t="s">
        <v>471</v>
      </c>
      <c r="L16" s="105" t="s">
        <v>432</v>
      </c>
      <c r="M16" s="105">
        <v>40</v>
      </c>
      <c r="N16" s="105"/>
      <c r="O16" s="105"/>
    </row>
    <row r="17" spans="9:15" ht="21.75" customHeight="1">
      <c r="I17" s="184"/>
      <c r="J17" s="105" t="s">
        <v>433</v>
      </c>
      <c r="K17" s="105" t="s">
        <v>471</v>
      </c>
      <c r="L17" s="105" t="s">
        <v>434</v>
      </c>
      <c r="M17" s="105">
        <v>40</v>
      </c>
      <c r="N17" s="105"/>
      <c r="O17" s="105"/>
    </row>
    <row r="18" spans="9:15" ht="21.75" customHeight="1">
      <c r="I18" s="183"/>
      <c r="J18" s="105" t="s">
        <v>435</v>
      </c>
      <c r="K18" s="105" t="s">
        <v>471</v>
      </c>
      <c r="L18" s="105" t="s">
        <v>436</v>
      </c>
      <c r="M18" s="105">
        <v>40</v>
      </c>
      <c r="N18" s="105"/>
      <c r="O18" s="105"/>
    </row>
    <row r="19" spans="9:15" ht="21.75" customHeight="1">
      <c r="I19" s="182" t="s">
        <v>437</v>
      </c>
      <c r="J19" s="105" t="s">
        <v>438</v>
      </c>
      <c r="K19" s="105" t="s">
        <v>471</v>
      </c>
      <c r="L19" s="105" t="s">
        <v>439</v>
      </c>
      <c r="M19" s="105">
        <v>40</v>
      </c>
      <c r="N19" s="105"/>
      <c r="O19" s="105"/>
    </row>
    <row r="20" spans="9:15" ht="21.75" customHeight="1">
      <c r="I20" s="183"/>
      <c r="J20" s="105" t="s">
        <v>440</v>
      </c>
      <c r="K20" s="105" t="s">
        <v>471</v>
      </c>
      <c r="L20" s="105" t="s">
        <v>441</v>
      </c>
      <c r="M20" s="105">
        <v>40</v>
      </c>
      <c r="N20" s="105"/>
      <c r="O20" s="105"/>
    </row>
    <row r="21" spans="9:15" ht="21.75" customHeight="1">
      <c r="I21" s="182" t="s">
        <v>442</v>
      </c>
      <c r="J21" s="105" t="s">
        <v>443</v>
      </c>
      <c r="K21" s="105" t="s">
        <v>471</v>
      </c>
      <c r="L21" s="105" t="s">
        <v>444</v>
      </c>
      <c r="M21" s="105">
        <v>40</v>
      </c>
      <c r="N21" s="105"/>
      <c r="O21" s="105"/>
    </row>
    <row r="22" spans="9:15" ht="21.75" customHeight="1">
      <c r="I22" s="184"/>
      <c r="J22" s="105" t="s">
        <v>452</v>
      </c>
      <c r="K22" s="105" t="s">
        <v>471</v>
      </c>
      <c r="L22" s="105" t="s">
        <v>453</v>
      </c>
      <c r="M22" s="105">
        <v>40</v>
      </c>
      <c r="N22" s="105"/>
      <c r="O22" s="105"/>
    </row>
    <row r="23" spans="9:15" ht="21.75" customHeight="1">
      <c r="I23" s="183"/>
      <c r="J23" s="105" t="s">
        <v>445</v>
      </c>
      <c r="K23" s="105" t="s">
        <v>471</v>
      </c>
      <c r="L23" s="105" t="s">
        <v>446</v>
      </c>
      <c r="M23" s="105">
        <v>40</v>
      </c>
      <c r="N23" s="105"/>
      <c r="O23" s="105"/>
    </row>
    <row r="24" spans="9:15" ht="21.75" customHeight="1">
      <c r="I24" s="182" t="s">
        <v>469</v>
      </c>
      <c r="J24" s="105" t="s">
        <v>9</v>
      </c>
      <c r="K24" s="105" t="s">
        <v>471</v>
      </c>
      <c r="L24" s="105" t="s">
        <v>447</v>
      </c>
      <c r="M24" s="105">
        <v>40</v>
      </c>
      <c r="N24" s="105"/>
      <c r="O24" s="105"/>
    </row>
    <row r="25" spans="9:15" ht="21.75" customHeight="1">
      <c r="I25" s="183"/>
      <c r="J25" s="105" t="s">
        <v>448</v>
      </c>
      <c r="K25" s="105" t="s">
        <v>471</v>
      </c>
      <c r="L25" s="105" t="s">
        <v>449</v>
      </c>
      <c r="M25" s="105">
        <v>40</v>
      </c>
      <c r="N25" s="105"/>
      <c r="O25" s="105"/>
    </row>
    <row r="26" spans="9:15" ht="21.75" customHeight="1">
      <c r="I26" s="105" t="s">
        <v>295</v>
      </c>
      <c r="J26" s="105" t="s">
        <v>450</v>
      </c>
      <c r="K26" s="105" t="s">
        <v>470</v>
      </c>
      <c r="L26" s="105" t="s">
        <v>451</v>
      </c>
      <c r="M26" s="105">
        <v>40</v>
      </c>
      <c r="N26" s="105"/>
      <c r="O26" s="105"/>
    </row>
    <row r="27" spans="9:15" ht="21.75" customHeight="1">
      <c r="I27" s="185" t="s">
        <v>405</v>
      </c>
      <c r="J27" s="186"/>
      <c r="K27" s="186"/>
      <c r="L27" s="187"/>
      <c r="M27" s="105">
        <f>SUM(M4:M26)</f>
        <v>920</v>
      </c>
      <c r="N27" s="105">
        <f>SUM(N4:N26)</f>
        <v>0</v>
      </c>
      <c r="O27" s="105"/>
    </row>
    <row r="28" spans="9:15" ht="21.75" customHeight="1"/>
    <row r="29" spans="9:15" ht="21.75" customHeight="1">
      <c r="I29" s="106" t="s">
        <v>467</v>
      </c>
      <c r="K29" s="109" t="s">
        <v>468</v>
      </c>
    </row>
  </sheetData>
  <mergeCells count="12">
    <mergeCell ref="I27:L27"/>
    <mergeCell ref="I4:I6"/>
    <mergeCell ref="I7:I9"/>
    <mergeCell ref="I10:I12"/>
    <mergeCell ref="I14:I15"/>
    <mergeCell ref="I16:I18"/>
    <mergeCell ref="B11:D11"/>
    <mergeCell ref="B1:G2"/>
    <mergeCell ref="I19:I20"/>
    <mergeCell ref="I21:I23"/>
    <mergeCell ref="I24:I25"/>
    <mergeCell ref="I1:O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工作量统计表</vt:lpstr>
      <vt:lpstr>计算填写说明</vt:lpstr>
      <vt:lpstr>班级人数</vt:lpstr>
      <vt:lpstr>校历</vt:lpstr>
      <vt:lpstr>教研室主任、教学秘书</vt:lpstr>
      <vt:lpstr>工作量统计表!Print_Area</vt:lpstr>
      <vt:lpstr>计算填写说明!Print_Area</vt:lpstr>
      <vt:lpstr>工作量统计表!Print_Titles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2019-12-20T04:55:12Z</dcterms:modified>
</cp:coreProperties>
</file>